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1"/>
  </bookViews>
  <sheets>
    <sheet name="Как пользоваться" sheetId="1" r:id="rId1"/>
    <sheet name="Абонементы" sheetId="2" r:id="rId2"/>
    <sheet name="Посещения" sheetId="3" r:id="rId3"/>
    <sheet name="Настройки" sheetId="4" r:id="rId4"/>
  </sheets>
  <definedNames>
    <definedName name="_xlnm._FilterDatabase" localSheetId="1" hidden="1">'Абонементы'!$A$1:$Q$301</definedName>
    <definedName name="_xlnm._FilterDatabase" localSheetId="2" hidden="1">'Посещения'!$A$1:$E$2000</definedName>
  </definedNames>
  <calcPr calcId="191029" fullCalcOnLoad="1"/>
</workbook>
</file>

<file path=xl/styles.xml><?xml version="1.0" encoding="utf-8"?>
<styleSheet xmlns="http://schemas.openxmlformats.org/spreadsheetml/2006/main">
  <numFmts count="2">
    <numFmt numFmtId="164" formatCode="dd.mm.yyyy"/>
    <numFmt numFmtId="165" formatCode="#,##0"/>
  </numFmts>
  <fonts count="3">
    <font>
      <sz val="11"/>
      <name val="Calibri"/>
      <family val="2"/>
    </font>
    <font>
      <b/>
      <sz val="11"/>
      <name val="Calibri"/>
      <family val="2"/>
    </font>
    <font>
      <b/>
      <sz val="14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3F2EF"/>
        <bgColor indexed="64"/>
      </patternFill>
    </fill>
    <fill>
      <patternFill patternType="solid">
        <fgColor rgb="FFF4F6F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9FB3C8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wrapText="1" vertical="center"/>
    </xf>
    <xf numFmtId="164" fontId="0" fillId="0" borderId="0" xfId="0" applyNumberFormat="1"/>
    <xf numFmtId="165" fontId="0" fillId="0" borderId="0" xfId="0" applyNumberFormat="1"/>
    <xf numFmtId="165" fontId="0" fillId="3" borderId="0" xfId="0" applyNumberFormat="1" applyFill="1"/>
    <xf numFmtId="0" fontId="0" fillId="3" borderId="0" xfId="0" applyFill="1"/>
    <xf numFmtId="0" fontId="1" fillId="3" borderId="0" xfId="0" applyFont="1" applyFill="1"/>
    <xf numFmtId="0" fontId="0" fillId="0" borderId="0" xfId="0" applyAlignment="1">
      <alignment wrapText="1" vertical="top"/>
    </xf>
    <xf numFmtId="0" fontId="2" fillId="0" borderId="0" xfId="0" applyFont="1"/>
  </cellXfs>
  <cellStyles count="1">
    <cellStyle name="Normal" xfId="0" builtinId="0"/>
  </cellStyles>
  <dxfs count="3">
    <dxf>
      <font>
        <color rgb="FF8A5300"/>
      </font>
      <fill>
        <patternFill patternType="solid">
          <bgColor rgb="FFFFF1CC"/>
        </patternFill>
      </fill>
    </dxf>
    <dxf>
      <font>
        <color rgb="FF9C1C1C"/>
      </font>
      <fill>
        <patternFill patternType="solid">
          <bgColor rgb="FFFDE2E1"/>
        </patternFill>
      </fill>
    </dxf>
    <dxf>
      <font>
        <b/>
        <color rgb="FF9C1C1C"/>
      </font>
    </dxf>
  </d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sheetFormatPr defaultRowHeight="15"/>
  <cols>
    <col min="1" max="1" width="110" customWidth="1"/>
  </cols>
  <sheetData>
    <row r="1">
      <c r="A1" t="inlineStr" s="8">
        <is>
          <t xml:space="preserve">Шаблон учёта абонементов детского центра</t>
        </is>
      </c>
    </row>
    <row r="2">
      <c r="A2" t="inlineStr" s="0">
        <is>
          <t xml:space="preserve">Бесплатный шаблон «Мира занятий», mir-zanyatiy.ru/materialy/shablon-ucheta-abonementov</t>
        </is>
      </c>
    </row>
    <row r="4">
      <c r="A4" t="inlineStr" s="7">
        <is>
          <t xml:space="preserve">1. Лист «Абонементы»: одна строка на каждый проданный абонемент. Заполняйте колонки слева, до «Оплачено». Серые колонки считаются сами.</t>
        </is>
      </c>
    </row>
    <row r="5">
      <c r="A5" t="inlineStr" s="7">
        <is>
          <t xml:space="preserve">2. Лист «Посещения»: одна строка на ребёнка на занятии. Дата, имя и фамилия как в «Абонементах», отметка из списка: был, не был, уважительная.</t>
        </is>
      </c>
    </row>
    <row r="6">
      <c r="A6" t="inlineStr" s="7">
        <is>
          <t xml:space="preserve">3. «Использовано» считает отметки этого ребёнка с даты покупки по «Действует до». Отметки «был» списываются всегда, «не был» - если так указано на листе «Настройки».</t>
        </is>
      </c>
    </row>
    <row r="7">
      <c r="A7" t="inlineStr" s="7">
        <is>
          <t xml:space="preserve">4. «Остаток» = «Занятий» минус «Использовано». Жёлтая строка - пора напомнить о продлении, красная - абонемент закончился или истёк срок. Красный долг - оплачено меньше суммы.</t>
        </is>
      </c>
    </row>
    <row r="8">
      <c r="A8" t="inlineStr" s="7">
        <is>
          <t xml:space="preserve">5. Новый абонемент того же ребёнка - новая строка с новой датой покупки. Старые строки не удаляйте: это история оплат.</t>
        </is>
      </c>
    </row>
    <row r="9">
      <c r="A9" t="inlineStr" s="7">
        <is>
          <t xml:space="preserve">6. Пример заполнения (Маша, Петя, Лиза, Артём) выдуман: удалите эти строки на обоих листах и внесите своих детей.</t>
        </is>
      </c>
    </row>
    <row r="11">
      <c r="A11" t="inlineStr" s="1">
        <is>
          <t xml:space="preserve">Перенос в «Мир занятий»</t>
        </is>
      </c>
    </row>
    <row r="12">
      <c r="A12" t="inlineStr" s="7">
        <is>
          <t xml:space="preserve">Колонки ребёнка и семьи на листе «Абонементы» названы так, как их понимает импорт в кабинете. Перенесём детей, семьи и абонементы с остатками из вашей таблицы (Excel или CSV). Можно загрузить самим или прислать нам на info@mir-zanyatiy.ru, обычно заводим за 2 рабочих дня.</t>
        </is>
      </c>
    </row>
    <row r="13">
      <c r="A13" t="inlineStr" s="7">
        <is>
          <t xml:space="preserve">В «Мире занятий» отметка посещения сама списывает занятие с абонемента, а родитель видит остаток в своём кабинете. До 30 учеников бесплатно.</t>
        </is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14" customWidth="1"/>
    <col min="2" max="2" width="16" customWidth="1"/>
    <col min="3" max="3" width="13" customWidth="1"/>
    <col min="4" max="4" width="14" customWidth="1"/>
    <col min="5" max="5" width="20" customWidth="1"/>
    <col min="6" max="6" width="17" customWidth="1"/>
    <col min="7" max="7" width="18" customWidth="1"/>
    <col min="8" max="8" width="18" customWidth="1"/>
    <col min="9" max="9" width="9" customWidth="1"/>
    <col min="10" max="10" width="13" customWidth="1"/>
    <col min="11" max="11" width="13" customWidth="1"/>
    <col min="12" max="12" width="11" customWidth="1"/>
    <col min="13" max="13" width="12" customWidth="1"/>
    <col min="14" max="14" width="10" customWidth="1"/>
    <col min="15" max="15" width="12" customWidth="1"/>
    <col min="16" max="16" width="10" customWidth="1"/>
    <col min="17" max="17" width="14" customWidth="1"/>
  </cols>
  <sheetData>
    <row r="1">
      <c r="A1" t="inlineStr" s="1">
        <is>
          <t xml:space="preserve">Имя ребёнка</t>
        </is>
      </c>
      <c r="B1" t="inlineStr" s="1">
        <is>
          <t xml:space="preserve">Фамилия ребёнка</t>
        </is>
      </c>
      <c r="C1" t="inlineStr" s="1">
        <is>
          <t xml:space="preserve">Дата рождения</t>
        </is>
      </c>
      <c r="D1" t="inlineStr" s="1">
        <is>
          <t xml:space="preserve">Семья</t>
        </is>
      </c>
      <c r="E1" t="inlineStr" s="1">
        <is>
          <t xml:space="preserve">Родитель</t>
        </is>
      </c>
      <c r="F1" t="inlineStr" s="1">
        <is>
          <t xml:space="preserve">Телефон</t>
        </is>
      </c>
      <c r="G1" t="inlineStr" s="1">
        <is>
          <t xml:space="preserve">Группа</t>
        </is>
      </c>
      <c r="H1" t="inlineStr" s="1">
        <is>
          <t xml:space="preserve">Вид абонемента</t>
        </is>
      </c>
      <c r="I1" t="inlineStr" s="1">
        <is>
          <t xml:space="preserve">Занятий</t>
        </is>
      </c>
      <c r="J1" t="inlineStr" s="1">
        <is>
          <t xml:space="preserve">Дата покупки</t>
        </is>
      </c>
      <c r="K1" t="inlineStr" s="1">
        <is>
          <t xml:space="preserve">Действует до</t>
        </is>
      </c>
      <c r="L1" t="inlineStr" s="1">
        <is>
          <t xml:space="preserve">Сумма, ₽</t>
        </is>
      </c>
      <c r="M1" t="inlineStr" s="1">
        <is>
          <t xml:space="preserve">Оплачено, ₽</t>
        </is>
      </c>
      <c r="N1" t="inlineStr" s="1">
        <is>
          <t xml:space="preserve">Долг, ₽</t>
        </is>
      </c>
      <c r="O1" t="inlineStr" s="1">
        <is>
          <t xml:space="preserve">Использовано</t>
        </is>
      </c>
      <c r="P1" t="inlineStr" s="1">
        <is>
          <t xml:space="preserve">Остаток</t>
        </is>
      </c>
      <c r="Q1" t="inlineStr" s="1">
        <is>
          <t xml:space="preserve">Статус</t>
        </is>
      </c>
    </row>
    <row r="2">
      <c r="A2" t="inlineStr" s="0">
        <is>
          <t xml:space="preserve">Маша</t>
        </is>
      </c>
      <c r="B2" t="inlineStr" s="0">
        <is>
          <t xml:space="preserve">Иванова</t>
        </is>
      </c>
      <c r="C2" s="2">
        <v>43173</v>
      </c>
      <c r="D2" t="inlineStr" s="0">
        <is>
          <t xml:space="preserve">Ивановы</t>
        </is>
      </c>
      <c r="E2" t="inlineStr" s="0">
        <is>
          <t xml:space="preserve">Иванова Анна</t>
        </is>
      </c>
      <c r="F2" t="inlineStr" s="0">
        <is>
          <t xml:space="preserve">+7 900 000-00-01</t>
        </is>
      </c>
      <c r="G2" t="inlineStr" s="0">
        <is>
          <t xml:space="preserve">Английский Старт</t>
        </is>
      </c>
      <c r="H2" t="inlineStr" s="0">
        <is>
          <t xml:space="preserve">8 занятий</t>
        </is>
      </c>
      <c r="I2" s="0">
        <v>8</v>
      </c>
      <c r="J2" s="2">
        <v>46296</v>
      </c>
      <c r="K2" s="2">
        <v>46341</v>
      </c>
      <c r="L2" s="3">
        <v>4000</v>
      </c>
      <c r="M2" s="3">
        <v>4000</v>
      </c>
      <c r="N2" s="4">
        <f>IF($A2="","",MAX(0,$L2-$M2))</f>
      </c>
      <c r="O2" s="5">
        <f>IF($A2="","",COUNTIFS('Посещения'!$B:$B,$A2,'Посещения'!$C:$C,$B2&amp;"",'Посещения'!$E:$E,"был",'Посещения'!$A:$A,"&gt;="&amp;$J2,'Посещения'!$A:$A,"&lt;="&amp;$K2)+IF('Настройки'!$B$2="да",COUNTIFS('Посещения'!$B:$B,$A2,'Посещения'!$C:$C,$B2&amp;"",'Посещения'!$E:$E,"не был",'Посещения'!$A:$A,"&gt;="&amp;$J2,'Посещения'!$A:$A,"&lt;="&amp;$K2),0))</f>
      </c>
      <c r="P2" s="5">
        <f>IF($A2="","",$I2-$O2)</f>
      </c>
      <c r="Q2" s="6">
        <f>IF($A2="","",IF($K2&lt;TODAY(),"Срок истёк",IF($P2&lt;=0,"Закончился",IF($P2&lt;='Настройки'!$B$3,"Продлить","Действует"))))</f>
      </c>
    </row>
    <row r="3">
      <c r="A3" t="inlineStr" s="0">
        <is>
          <t xml:space="preserve">Петя</t>
        </is>
      </c>
      <c r="B3" t="inlineStr" s="0">
        <is>
          <t xml:space="preserve">Иванов</t>
        </is>
      </c>
      <c r="C3" s="2">
        <v>42553</v>
      </c>
      <c r="D3" t="inlineStr" s="0">
        <is>
          <t xml:space="preserve">Ивановы</t>
        </is>
      </c>
      <c r="E3" t="inlineStr" s="0">
        <is>
          <t xml:space="preserve">Иванова Анна</t>
        </is>
      </c>
      <c r="F3" t="inlineStr" s="0">
        <is>
          <t xml:space="preserve">+7 900 000-00-01</t>
        </is>
      </c>
      <c r="G3" t="inlineStr" s="0">
        <is>
          <t xml:space="preserve">Робототехника 1</t>
        </is>
      </c>
      <c r="H3" t="inlineStr" s="0">
        <is>
          <t xml:space="preserve">8 занятий</t>
        </is>
      </c>
      <c r="I3" s="0">
        <v>8</v>
      </c>
      <c r="J3" s="2">
        <v>46296</v>
      </c>
      <c r="K3" s="2">
        <v>46341</v>
      </c>
      <c r="L3" s="3">
        <v>4800</v>
      </c>
      <c r="M3" s="3">
        <v>2400</v>
      </c>
      <c r="N3" s="4">
        <f>IF($A3="","",MAX(0,$L3-$M3))</f>
      </c>
      <c r="O3" s="5">
        <f>IF($A3="","",COUNTIFS('Посещения'!$B:$B,$A3,'Посещения'!$C:$C,$B3&amp;"",'Посещения'!$E:$E,"был",'Посещения'!$A:$A,"&gt;="&amp;$J3,'Посещения'!$A:$A,"&lt;="&amp;$K3)+IF('Настройки'!$B$2="да",COUNTIFS('Посещения'!$B:$B,$A3,'Посещения'!$C:$C,$B3&amp;"",'Посещения'!$E:$E,"не был",'Посещения'!$A:$A,"&gt;="&amp;$J3,'Посещения'!$A:$A,"&lt;="&amp;$K3),0))</f>
      </c>
      <c r="P3" s="5">
        <f>IF($A3="","",$I3-$O3)</f>
      </c>
      <c r="Q3" s="6">
        <f>IF($A3="","",IF($K3&lt;TODAY(),"Срок истёк",IF($P3&lt;=0,"Закончился",IF($P3&lt;='Настройки'!$B$3,"Продлить","Действует"))))</f>
      </c>
    </row>
    <row r="4">
      <c r="A4" t="inlineStr" s="0">
        <is>
          <t xml:space="preserve">Лиза</t>
        </is>
      </c>
      <c r="B4" t="inlineStr" s="0">
        <is>
          <t xml:space="preserve">Смирнова</t>
        </is>
      </c>
      <c r="C4" s="2">
        <v>43789</v>
      </c>
      <c r="D4" t="inlineStr" s="0">
        <is>
          <t xml:space="preserve">Смирновы</t>
        </is>
      </c>
      <c r="E4" t="inlineStr" s="0">
        <is>
          <t xml:space="preserve">Смирнов Олег</t>
        </is>
      </c>
      <c r="F4" t="inlineStr" s="0">
        <is>
          <t xml:space="preserve">+7 900 000-00-02</t>
        </is>
      </c>
      <c r="G4" t="inlineStr" s="0">
        <is>
          <t xml:space="preserve">Подготовка к школе</t>
        </is>
      </c>
      <c r="H4" t="inlineStr" s="0">
        <is>
          <t xml:space="preserve">4 занятия</t>
        </is>
      </c>
      <c r="I4" s="0">
        <v>4</v>
      </c>
      <c r="J4" s="2">
        <v>46266</v>
      </c>
      <c r="K4" s="2">
        <v>46295</v>
      </c>
      <c r="L4" s="3">
        <v>2200</v>
      </c>
      <c r="M4" s="3">
        <v>2200</v>
      </c>
      <c r="N4" s="4">
        <f>IF($A4="","",MAX(0,$L4-$M4))</f>
      </c>
      <c r="O4" s="5">
        <f>IF($A4="","",COUNTIFS('Посещения'!$B:$B,$A4,'Посещения'!$C:$C,$B4&amp;"",'Посещения'!$E:$E,"был",'Посещения'!$A:$A,"&gt;="&amp;$J4,'Посещения'!$A:$A,"&lt;="&amp;$K4)+IF('Настройки'!$B$2="да",COUNTIFS('Посещения'!$B:$B,$A4,'Посещения'!$C:$C,$B4&amp;"",'Посещения'!$E:$E,"не был",'Посещения'!$A:$A,"&gt;="&amp;$J4,'Посещения'!$A:$A,"&lt;="&amp;$K4),0))</f>
      </c>
      <c r="P4" s="5">
        <f>IF($A4="","",$I4-$O4)</f>
      </c>
      <c r="Q4" s="6">
        <f>IF($A4="","",IF($K4&lt;TODAY(),"Срок истёк",IF($P4&lt;=0,"Закончился",IF($P4&lt;='Настройки'!$B$3,"Продлить","Действует"))))</f>
      </c>
    </row>
    <row r="5">
      <c r="A5" t="inlineStr" s="0">
        <is>
          <t xml:space="preserve">Артём</t>
        </is>
      </c>
      <c r="B5" t="inlineStr" s="0">
        <is>
          <t xml:space="preserve">Ким</t>
        </is>
      </c>
      <c r="C5" s="2">
        <v>42864</v>
      </c>
      <c r="D5" t="inlineStr" s="0">
        <is>
          <t xml:space="preserve">Ким</t>
        </is>
      </c>
      <c r="E5" t="inlineStr" s="0">
        <is>
          <t xml:space="preserve">Ким Елена</t>
        </is>
      </c>
      <c r="F5" t="inlineStr" s="0">
        <is>
          <t xml:space="preserve">+7 900 000-00-03</t>
        </is>
      </c>
      <c r="G5" t="inlineStr" s="0">
        <is>
          <t xml:space="preserve">Шахматы</t>
        </is>
      </c>
      <c r="H5" t="inlineStr" s="0">
        <is>
          <t xml:space="preserve">12 занятий</t>
        </is>
      </c>
      <c r="I5" s="0">
        <v>12</v>
      </c>
      <c r="J5" s="2">
        <v>46296</v>
      </c>
      <c r="K5" s="2">
        <v>46387</v>
      </c>
      <c r="L5" s="3">
        <v>6000</v>
      </c>
      <c r="M5" s="3">
        <v>6000</v>
      </c>
      <c r="N5" s="4">
        <f>IF($A5="","",MAX(0,$L5-$M5))</f>
      </c>
      <c r="O5" s="5">
        <f>IF($A5="","",COUNTIFS('Посещения'!$B:$B,$A5,'Посещения'!$C:$C,$B5&amp;"",'Посещения'!$E:$E,"был",'Посещения'!$A:$A,"&gt;="&amp;$J5,'Посещения'!$A:$A,"&lt;="&amp;$K5)+IF('Настройки'!$B$2="да",COUNTIFS('Посещения'!$B:$B,$A5,'Посещения'!$C:$C,$B5&amp;"",'Посещения'!$E:$E,"не был",'Посещения'!$A:$A,"&gt;="&amp;$J5,'Посещения'!$A:$A,"&lt;="&amp;$K5),0))</f>
      </c>
      <c r="P5" s="5">
        <f>IF($A5="","",$I5-$O5)</f>
      </c>
      <c r="Q5" s="6">
        <f>IF($A5="","",IF($K5&lt;TODAY(),"Срок истёк",IF($P5&lt;=0,"Закончился",IF($P5&lt;='Настройки'!$B$3,"Продлить","Действует"))))</f>
      </c>
    </row>
    <row r="6">
      <c r="N6" s="4">
        <f>IF($A6="","",MAX(0,$L6-$M6))</f>
      </c>
      <c r="O6" s="5">
        <f>IF($A6="","",COUNTIFS('Посещения'!$B:$B,$A6,'Посещения'!$C:$C,$B6&amp;"",'Посещения'!$E:$E,"был",'Посещения'!$A:$A,"&gt;="&amp;$J6,'Посещения'!$A:$A,"&lt;="&amp;$K6)+IF('Настройки'!$B$2="да",COUNTIFS('Посещения'!$B:$B,$A6,'Посещения'!$C:$C,$B6&amp;"",'Посещения'!$E:$E,"не был",'Посещения'!$A:$A,"&gt;="&amp;$J6,'Посещения'!$A:$A,"&lt;="&amp;$K6),0))</f>
      </c>
      <c r="P6" s="5">
        <f>IF($A6="","",$I6-$O6)</f>
      </c>
      <c r="Q6" s="6">
        <f>IF($A6="","",IF($K6&lt;TODAY(),"Срок истёк",IF($P6&lt;=0,"Закончился",IF($P6&lt;='Настройки'!$B$3,"Продлить","Действует"))))</f>
      </c>
    </row>
    <row r="7">
      <c r="N7" s="4">
        <f>IF($A7="","",MAX(0,$L7-$M7))</f>
      </c>
      <c r="O7" s="5">
        <f>IF($A7="","",COUNTIFS('Посещения'!$B:$B,$A7,'Посещения'!$C:$C,$B7&amp;"",'Посещения'!$E:$E,"был",'Посещения'!$A:$A,"&gt;="&amp;$J7,'Посещения'!$A:$A,"&lt;="&amp;$K7)+IF('Настройки'!$B$2="да",COUNTIFS('Посещения'!$B:$B,$A7,'Посещения'!$C:$C,$B7&amp;"",'Посещения'!$E:$E,"не был",'Посещения'!$A:$A,"&gt;="&amp;$J7,'Посещения'!$A:$A,"&lt;="&amp;$K7),0))</f>
      </c>
      <c r="P7" s="5">
        <f>IF($A7="","",$I7-$O7)</f>
      </c>
      <c r="Q7" s="6">
        <f>IF($A7="","",IF($K7&lt;TODAY(),"Срок истёк",IF($P7&lt;=0,"Закончился",IF($P7&lt;='Настройки'!$B$3,"Продлить","Действует"))))</f>
      </c>
    </row>
    <row r="8">
      <c r="N8" s="4">
        <f>IF($A8="","",MAX(0,$L8-$M8))</f>
      </c>
      <c r="O8" s="5">
        <f>IF($A8="","",COUNTIFS('Посещения'!$B:$B,$A8,'Посещения'!$C:$C,$B8&amp;"",'Посещения'!$E:$E,"был",'Посещения'!$A:$A,"&gt;="&amp;$J8,'Посещения'!$A:$A,"&lt;="&amp;$K8)+IF('Настройки'!$B$2="да",COUNTIFS('Посещения'!$B:$B,$A8,'Посещения'!$C:$C,$B8&amp;"",'Посещения'!$E:$E,"не был",'Посещения'!$A:$A,"&gt;="&amp;$J8,'Посещения'!$A:$A,"&lt;="&amp;$K8),0))</f>
      </c>
      <c r="P8" s="5">
        <f>IF($A8="","",$I8-$O8)</f>
      </c>
      <c r="Q8" s="6">
        <f>IF($A8="","",IF($K8&lt;TODAY(),"Срок истёк",IF($P8&lt;=0,"Закончился",IF($P8&lt;='Настройки'!$B$3,"Продлить","Действует"))))</f>
      </c>
    </row>
    <row r="9">
      <c r="N9" s="4">
        <f>IF($A9="","",MAX(0,$L9-$M9))</f>
      </c>
      <c r="O9" s="5">
        <f>IF($A9="","",COUNTIFS('Посещения'!$B:$B,$A9,'Посещения'!$C:$C,$B9&amp;"",'Посещения'!$E:$E,"был",'Посещения'!$A:$A,"&gt;="&amp;$J9,'Посещения'!$A:$A,"&lt;="&amp;$K9)+IF('Настройки'!$B$2="да",COUNTIFS('Посещения'!$B:$B,$A9,'Посещения'!$C:$C,$B9&amp;"",'Посещения'!$E:$E,"не был",'Посещения'!$A:$A,"&gt;="&amp;$J9,'Посещения'!$A:$A,"&lt;="&amp;$K9),0))</f>
      </c>
      <c r="P9" s="5">
        <f>IF($A9="","",$I9-$O9)</f>
      </c>
      <c r="Q9" s="6">
        <f>IF($A9="","",IF($K9&lt;TODAY(),"Срок истёк",IF($P9&lt;=0,"Закончился",IF($P9&lt;='Настройки'!$B$3,"Продлить","Действует"))))</f>
      </c>
    </row>
    <row r="10">
      <c r="N10" s="4">
        <f>IF($A10="","",MAX(0,$L10-$M10))</f>
      </c>
      <c r="O10" s="5">
        <f>IF($A10="","",COUNTIFS('Посещения'!$B:$B,$A10,'Посещения'!$C:$C,$B10&amp;"",'Посещения'!$E:$E,"был",'Посещения'!$A:$A,"&gt;="&amp;$J10,'Посещения'!$A:$A,"&lt;="&amp;$K10)+IF('Настройки'!$B$2="да",COUNTIFS('Посещения'!$B:$B,$A10,'Посещения'!$C:$C,$B10&amp;"",'Посещения'!$E:$E,"не был",'Посещения'!$A:$A,"&gt;="&amp;$J10,'Посещения'!$A:$A,"&lt;="&amp;$K10),0))</f>
      </c>
      <c r="P10" s="5">
        <f>IF($A10="","",$I10-$O10)</f>
      </c>
      <c r="Q10" s="6">
        <f>IF($A10="","",IF($K10&lt;TODAY(),"Срок истёк",IF($P10&lt;=0,"Закончился",IF($P10&lt;='Настройки'!$B$3,"Продлить","Действует"))))</f>
      </c>
    </row>
    <row r="11">
      <c r="N11" s="4">
        <f>IF($A11="","",MAX(0,$L11-$M11))</f>
      </c>
      <c r="O11" s="5">
        <f>IF($A11="","",COUNTIFS('Посещения'!$B:$B,$A11,'Посещения'!$C:$C,$B11&amp;"",'Посещения'!$E:$E,"был",'Посещения'!$A:$A,"&gt;="&amp;$J11,'Посещения'!$A:$A,"&lt;="&amp;$K11)+IF('Настройки'!$B$2="да",COUNTIFS('Посещения'!$B:$B,$A11,'Посещения'!$C:$C,$B11&amp;"",'Посещения'!$E:$E,"не был",'Посещения'!$A:$A,"&gt;="&amp;$J11,'Посещения'!$A:$A,"&lt;="&amp;$K11),0))</f>
      </c>
      <c r="P11" s="5">
        <f>IF($A11="","",$I11-$O11)</f>
      </c>
      <c r="Q11" s="6">
        <f>IF($A11="","",IF($K11&lt;TODAY(),"Срок истёк",IF($P11&lt;=0,"Закончился",IF($P11&lt;='Настройки'!$B$3,"Продлить","Действует"))))</f>
      </c>
    </row>
    <row r="12">
      <c r="N12" s="4">
        <f>IF($A12="","",MAX(0,$L12-$M12))</f>
      </c>
      <c r="O12" s="5">
        <f>IF($A12="","",COUNTIFS('Посещения'!$B:$B,$A12,'Посещения'!$C:$C,$B12&amp;"",'Посещения'!$E:$E,"был",'Посещения'!$A:$A,"&gt;="&amp;$J12,'Посещения'!$A:$A,"&lt;="&amp;$K12)+IF('Настройки'!$B$2="да",COUNTIFS('Посещения'!$B:$B,$A12,'Посещения'!$C:$C,$B12&amp;"",'Посещения'!$E:$E,"не был",'Посещения'!$A:$A,"&gt;="&amp;$J12,'Посещения'!$A:$A,"&lt;="&amp;$K12),0))</f>
      </c>
      <c r="P12" s="5">
        <f>IF($A12="","",$I12-$O12)</f>
      </c>
      <c r="Q12" s="6">
        <f>IF($A12="","",IF($K12&lt;TODAY(),"Срок истёк",IF($P12&lt;=0,"Закончился",IF($P12&lt;='Настройки'!$B$3,"Продлить","Действует"))))</f>
      </c>
    </row>
    <row r="13">
      <c r="N13" s="4">
        <f>IF($A13="","",MAX(0,$L13-$M13))</f>
      </c>
      <c r="O13" s="5">
        <f>IF($A13="","",COUNTIFS('Посещения'!$B:$B,$A13,'Посещения'!$C:$C,$B13&amp;"",'Посещения'!$E:$E,"был",'Посещения'!$A:$A,"&gt;="&amp;$J13,'Посещения'!$A:$A,"&lt;="&amp;$K13)+IF('Настройки'!$B$2="да",COUNTIFS('Посещения'!$B:$B,$A13,'Посещения'!$C:$C,$B13&amp;"",'Посещения'!$E:$E,"не был",'Посещения'!$A:$A,"&gt;="&amp;$J13,'Посещения'!$A:$A,"&lt;="&amp;$K13),0))</f>
      </c>
      <c r="P13" s="5">
        <f>IF($A13="","",$I13-$O13)</f>
      </c>
      <c r="Q13" s="6">
        <f>IF($A13="","",IF($K13&lt;TODAY(),"Срок истёк",IF($P13&lt;=0,"Закончился",IF($P13&lt;='Настройки'!$B$3,"Продлить","Действует"))))</f>
      </c>
    </row>
    <row r="14">
      <c r="N14" s="4">
        <f>IF($A14="","",MAX(0,$L14-$M14))</f>
      </c>
      <c r="O14" s="5">
        <f>IF($A14="","",COUNTIFS('Посещения'!$B:$B,$A14,'Посещения'!$C:$C,$B14&amp;"",'Посещения'!$E:$E,"был",'Посещения'!$A:$A,"&gt;="&amp;$J14,'Посещения'!$A:$A,"&lt;="&amp;$K14)+IF('Настройки'!$B$2="да",COUNTIFS('Посещения'!$B:$B,$A14,'Посещения'!$C:$C,$B14&amp;"",'Посещения'!$E:$E,"не был",'Посещения'!$A:$A,"&gt;="&amp;$J14,'Посещения'!$A:$A,"&lt;="&amp;$K14),0))</f>
      </c>
      <c r="P14" s="5">
        <f>IF($A14="","",$I14-$O14)</f>
      </c>
      <c r="Q14" s="6">
        <f>IF($A14="","",IF($K14&lt;TODAY(),"Срок истёк",IF($P14&lt;=0,"Закончился",IF($P14&lt;='Настройки'!$B$3,"Продлить","Действует"))))</f>
      </c>
    </row>
    <row r="15">
      <c r="N15" s="4">
        <f>IF($A15="","",MAX(0,$L15-$M15))</f>
      </c>
      <c r="O15" s="5">
        <f>IF($A15="","",COUNTIFS('Посещения'!$B:$B,$A15,'Посещения'!$C:$C,$B15&amp;"",'Посещения'!$E:$E,"был",'Посещения'!$A:$A,"&gt;="&amp;$J15,'Посещения'!$A:$A,"&lt;="&amp;$K15)+IF('Настройки'!$B$2="да",COUNTIFS('Посещения'!$B:$B,$A15,'Посещения'!$C:$C,$B15&amp;"",'Посещения'!$E:$E,"не был",'Посещения'!$A:$A,"&gt;="&amp;$J15,'Посещения'!$A:$A,"&lt;="&amp;$K15),0))</f>
      </c>
      <c r="P15" s="5">
        <f>IF($A15="","",$I15-$O15)</f>
      </c>
      <c r="Q15" s="6">
        <f>IF($A15="","",IF($K15&lt;TODAY(),"Срок истёк",IF($P15&lt;=0,"Закончился",IF($P15&lt;='Настройки'!$B$3,"Продлить","Действует"))))</f>
      </c>
    </row>
    <row r="16">
      <c r="N16" s="4">
        <f>IF($A16="","",MAX(0,$L16-$M16))</f>
      </c>
      <c r="O16" s="5">
        <f>IF($A16="","",COUNTIFS('Посещения'!$B:$B,$A16,'Посещения'!$C:$C,$B16&amp;"",'Посещения'!$E:$E,"был",'Посещения'!$A:$A,"&gt;="&amp;$J16,'Посещения'!$A:$A,"&lt;="&amp;$K16)+IF('Настройки'!$B$2="да",COUNTIFS('Посещения'!$B:$B,$A16,'Посещения'!$C:$C,$B16&amp;"",'Посещения'!$E:$E,"не был",'Посещения'!$A:$A,"&gt;="&amp;$J16,'Посещения'!$A:$A,"&lt;="&amp;$K16),0))</f>
      </c>
      <c r="P16" s="5">
        <f>IF($A16="","",$I16-$O16)</f>
      </c>
      <c r="Q16" s="6">
        <f>IF($A16="","",IF($K16&lt;TODAY(),"Срок истёк",IF($P16&lt;=0,"Закончился",IF($P16&lt;='Настройки'!$B$3,"Продлить","Действует"))))</f>
      </c>
    </row>
    <row r="17">
      <c r="N17" s="4">
        <f>IF($A17="","",MAX(0,$L17-$M17))</f>
      </c>
      <c r="O17" s="5">
        <f>IF($A17="","",COUNTIFS('Посещения'!$B:$B,$A17,'Посещения'!$C:$C,$B17&amp;"",'Посещения'!$E:$E,"был",'Посещения'!$A:$A,"&gt;="&amp;$J17,'Посещения'!$A:$A,"&lt;="&amp;$K17)+IF('Настройки'!$B$2="да",COUNTIFS('Посещения'!$B:$B,$A17,'Посещения'!$C:$C,$B17&amp;"",'Посещения'!$E:$E,"не был",'Посещения'!$A:$A,"&gt;="&amp;$J17,'Посещения'!$A:$A,"&lt;="&amp;$K17),0))</f>
      </c>
      <c r="P17" s="5">
        <f>IF($A17="","",$I17-$O17)</f>
      </c>
      <c r="Q17" s="6">
        <f>IF($A17="","",IF($K17&lt;TODAY(),"Срок истёк",IF($P17&lt;=0,"Закончился",IF($P17&lt;='Настройки'!$B$3,"Продлить","Действует"))))</f>
      </c>
    </row>
    <row r="18">
      <c r="N18" s="4">
        <f>IF($A18="","",MAX(0,$L18-$M18))</f>
      </c>
      <c r="O18" s="5">
        <f>IF($A18="","",COUNTIFS('Посещения'!$B:$B,$A18,'Посещения'!$C:$C,$B18&amp;"",'Посещения'!$E:$E,"был",'Посещения'!$A:$A,"&gt;="&amp;$J18,'Посещения'!$A:$A,"&lt;="&amp;$K18)+IF('Настройки'!$B$2="да",COUNTIFS('Посещения'!$B:$B,$A18,'Посещения'!$C:$C,$B18&amp;"",'Посещения'!$E:$E,"не был",'Посещения'!$A:$A,"&gt;="&amp;$J18,'Посещения'!$A:$A,"&lt;="&amp;$K18),0))</f>
      </c>
      <c r="P18" s="5">
        <f>IF($A18="","",$I18-$O18)</f>
      </c>
      <c r="Q18" s="6">
        <f>IF($A18="","",IF($K18&lt;TODAY(),"Срок истёк",IF($P18&lt;=0,"Закончился",IF($P18&lt;='Настройки'!$B$3,"Продлить","Действует"))))</f>
      </c>
    </row>
    <row r="19">
      <c r="N19" s="4">
        <f>IF($A19="","",MAX(0,$L19-$M19))</f>
      </c>
      <c r="O19" s="5">
        <f>IF($A19="","",COUNTIFS('Посещения'!$B:$B,$A19,'Посещения'!$C:$C,$B19&amp;"",'Посещения'!$E:$E,"был",'Посещения'!$A:$A,"&gt;="&amp;$J19,'Посещения'!$A:$A,"&lt;="&amp;$K19)+IF('Настройки'!$B$2="да",COUNTIFS('Посещения'!$B:$B,$A19,'Посещения'!$C:$C,$B19&amp;"",'Посещения'!$E:$E,"не был",'Посещения'!$A:$A,"&gt;="&amp;$J19,'Посещения'!$A:$A,"&lt;="&amp;$K19),0))</f>
      </c>
      <c r="P19" s="5">
        <f>IF($A19="","",$I19-$O19)</f>
      </c>
      <c r="Q19" s="6">
        <f>IF($A19="","",IF($K19&lt;TODAY(),"Срок истёк",IF($P19&lt;=0,"Закончился",IF($P19&lt;='Настройки'!$B$3,"Продлить","Действует"))))</f>
      </c>
    </row>
    <row r="20">
      <c r="N20" s="4">
        <f>IF($A20="","",MAX(0,$L20-$M20))</f>
      </c>
      <c r="O20" s="5">
        <f>IF($A20="","",COUNTIFS('Посещения'!$B:$B,$A20,'Посещения'!$C:$C,$B20&amp;"",'Посещения'!$E:$E,"был",'Посещения'!$A:$A,"&gt;="&amp;$J20,'Посещения'!$A:$A,"&lt;="&amp;$K20)+IF('Настройки'!$B$2="да",COUNTIFS('Посещения'!$B:$B,$A20,'Посещения'!$C:$C,$B20&amp;"",'Посещения'!$E:$E,"не был",'Посещения'!$A:$A,"&gt;="&amp;$J20,'Посещения'!$A:$A,"&lt;="&amp;$K20),0))</f>
      </c>
      <c r="P20" s="5">
        <f>IF($A20="","",$I20-$O20)</f>
      </c>
      <c r="Q20" s="6">
        <f>IF($A20="","",IF($K20&lt;TODAY(),"Срок истёк",IF($P20&lt;=0,"Закончился",IF($P20&lt;='Настройки'!$B$3,"Продлить","Действует"))))</f>
      </c>
    </row>
    <row r="21">
      <c r="N21" s="4">
        <f>IF($A21="","",MAX(0,$L21-$M21))</f>
      </c>
      <c r="O21" s="5">
        <f>IF($A21="","",COUNTIFS('Посещения'!$B:$B,$A21,'Посещения'!$C:$C,$B21&amp;"",'Посещения'!$E:$E,"был",'Посещения'!$A:$A,"&gt;="&amp;$J21,'Посещения'!$A:$A,"&lt;="&amp;$K21)+IF('Настройки'!$B$2="да",COUNTIFS('Посещения'!$B:$B,$A21,'Посещения'!$C:$C,$B21&amp;"",'Посещения'!$E:$E,"не был",'Посещения'!$A:$A,"&gt;="&amp;$J21,'Посещения'!$A:$A,"&lt;="&amp;$K21),0))</f>
      </c>
      <c r="P21" s="5">
        <f>IF($A21="","",$I21-$O21)</f>
      </c>
      <c r="Q21" s="6">
        <f>IF($A21="","",IF($K21&lt;TODAY(),"Срок истёк",IF($P21&lt;=0,"Закончился",IF($P21&lt;='Настройки'!$B$3,"Продлить","Действует"))))</f>
      </c>
    </row>
    <row r="22">
      <c r="N22" s="4">
        <f>IF($A22="","",MAX(0,$L22-$M22))</f>
      </c>
      <c r="O22" s="5">
        <f>IF($A22="","",COUNTIFS('Посещения'!$B:$B,$A22,'Посещения'!$C:$C,$B22&amp;"",'Посещения'!$E:$E,"был",'Посещения'!$A:$A,"&gt;="&amp;$J22,'Посещения'!$A:$A,"&lt;="&amp;$K22)+IF('Настройки'!$B$2="да",COUNTIFS('Посещения'!$B:$B,$A22,'Посещения'!$C:$C,$B22&amp;"",'Посещения'!$E:$E,"не был",'Посещения'!$A:$A,"&gt;="&amp;$J22,'Посещения'!$A:$A,"&lt;="&amp;$K22),0))</f>
      </c>
      <c r="P22" s="5">
        <f>IF($A22="","",$I22-$O22)</f>
      </c>
      <c r="Q22" s="6">
        <f>IF($A22="","",IF($K22&lt;TODAY(),"Срок истёк",IF($P22&lt;=0,"Закончился",IF($P22&lt;='Настройки'!$B$3,"Продлить","Действует"))))</f>
      </c>
    </row>
    <row r="23">
      <c r="N23" s="4">
        <f>IF($A23="","",MAX(0,$L23-$M23))</f>
      </c>
      <c r="O23" s="5">
        <f>IF($A23="","",COUNTIFS('Посещения'!$B:$B,$A23,'Посещения'!$C:$C,$B23&amp;"",'Посещения'!$E:$E,"был",'Посещения'!$A:$A,"&gt;="&amp;$J23,'Посещения'!$A:$A,"&lt;="&amp;$K23)+IF('Настройки'!$B$2="да",COUNTIFS('Посещения'!$B:$B,$A23,'Посещения'!$C:$C,$B23&amp;"",'Посещения'!$E:$E,"не был",'Посещения'!$A:$A,"&gt;="&amp;$J23,'Посещения'!$A:$A,"&lt;="&amp;$K23),0))</f>
      </c>
      <c r="P23" s="5">
        <f>IF($A23="","",$I23-$O23)</f>
      </c>
      <c r="Q23" s="6">
        <f>IF($A23="","",IF($K23&lt;TODAY(),"Срок истёк",IF($P23&lt;=0,"Закончился",IF($P23&lt;='Настройки'!$B$3,"Продлить","Действует"))))</f>
      </c>
    </row>
    <row r="24">
      <c r="N24" s="4">
        <f>IF($A24="","",MAX(0,$L24-$M24))</f>
      </c>
      <c r="O24" s="5">
        <f>IF($A24="","",COUNTIFS('Посещения'!$B:$B,$A24,'Посещения'!$C:$C,$B24&amp;"",'Посещения'!$E:$E,"был",'Посещения'!$A:$A,"&gt;="&amp;$J24,'Посещения'!$A:$A,"&lt;="&amp;$K24)+IF('Настройки'!$B$2="да",COUNTIFS('Посещения'!$B:$B,$A24,'Посещения'!$C:$C,$B24&amp;"",'Посещения'!$E:$E,"не был",'Посещения'!$A:$A,"&gt;="&amp;$J24,'Посещения'!$A:$A,"&lt;="&amp;$K24),0))</f>
      </c>
      <c r="P24" s="5">
        <f>IF($A24="","",$I24-$O24)</f>
      </c>
      <c r="Q24" s="6">
        <f>IF($A24="","",IF($K24&lt;TODAY(),"Срок истёк",IF($P24&lt;=0,"Закончился",IF($P24&lt;='Настройки'!$B$3,"Продлить","Действует"))))</f>
      </c>
    </row>
    <row r="25">
      <c r="N25" s="4">
        <f>IF($A25="","",MAX(0,$L25-$M25))</f>
      </c>
      <c r="O25" s="5">
        <f>IF($A25="","",COUNTIFS('Посещения'!$B:$B,$A25,'Посещения'!$C:$C,$B25&amp;"",'Посещения'!$E:$E,"был",'Посещения'!$A:$A,"&gt;="&amp;$J25,'Посещения'!$A:$A,"&lt;="&amp;$K25)+IF('Настройки'!$B$2="да",COUNTIFS('Посещения'!$B:$B,$A25,'Посещения'!$C:$C,$B25&amp;"",'Посещения'!$E:$E,"не был",'Посещения'!$A:$A,"&gt;="&amp;$J25,'Посещения'!$A:$A,"&lt;="&amp;$K25),0))</f>
      </c>
      <c r="P25" s="5">
        <f>IF($A25="","",$I25-$O25)</f>
      </c>
      <c r="Q25" s="6">
        <f>IF($A25="","",IF($K25&lt;TODAY(),"Срок истёк",IF($P25&lt;=0,"Закончился",IF($P25&lt;='Настройки'!$B$3,"Продлить","Действует"))))</f>
      </c>
    </row>
    <row r="26">
      <c r="N26" s="4">
        <f>IF($A26="","",MAX(0,$L26-$M26))</f>
      </c>
      <c r="O26" s="5">
        <f>IF($A26="","",COUNTIFS('Посещения'!$B:$B,$A26,'Посещения'!$C:$C,$B26&amp;"",'Посещения'!$E:$E,"был",'Посещения'!$A:$A,"&gt;="&amp;$J26,'Посещения'!$A:$A,"&lt;="&amp;$K26)+IF('Настройки'!$B$2="да",COUNTIFS('Посещения'!$B:$B,$A26,'Посещения'!$C:$C,$B26&amp;"",'Посещения'!$E:$E,"не был",'Посещения'!$A:$A,"&gt;="&amp;$J26,'Посещения'!$A:$A,"&lt;="&amp;$K26),0))</f>
      </c>
      <c r="P26" s="5">
        <f>IF($A26="","",$I26-$O26)</f>
      </c>
      <c r="Q26" s="6">
        <f>IF($A26="","",IF($K26&lt;TODAY(),"Срок истёк",IF($P26&lt;=0,"Закончился",IF($P26&lt;='Настройки'!$B$3,"Продлить","Действует"))))</f>
      </c>
    </row>
    <row r="27">
      <c r="N27" s="4">
        <f>IF($A27="","",MAX(0,$L27-$M27))</f>
      </c>
      <c r="O27" s="5">
        <f>IF($A27="","",COUNTIFS('Посещения'!$B:$B,$A27,'Посещения'!$C:$C,$B27&amp;"",'Посещения'!$E:$E,"был",'Посещения'!$A:$A,"&gt;="&amp;$J27,'Посещения'!$A:$A,"&lt;="&amp;$K27)+IF('Настройки'!$B$2="да",COUNTIFS('Посещения'!$B:$B,$A27,'Посещения'!$C:$C,$B27&amp;"",'Посещения'!$E:$E,"не был",'Посещения'!$A:$A,"&gt;="&amp;$J27,'Посещения'!$A:$A,"&lt;="&amp;$K27),0))</f>
      </c>
      <c r="P27" s="5">
        <f>IF($A27="","",$I27-$O27)</f>
      </c>
      <c r="Q27" s="6">
        <f>IF($A27="","",IF($K27&lt;TODAY(),"Срок истёк",IF($P27&lt;=0,"Закончился",IF($P27&lt;='Настройки'!$B$3,"Продлить","Действует"))))</f>
      </c>
    </row>
    <row r="28">
      <c r="N28" s="4">
        <f>IF($A28="","",MAX(0,$L28-$M28))</f>
      </c>
      <c r="O28" s="5">
        <f>IF($A28="","",COUNTIFS('Посещения'!$B:$B,$A28,'Посещения'!$C:$C,$B28&amp;"",'Посещения'!$E:$E,"был",'Посещения'!$A:$A,"&gt;="&amp;$J28,'Посещения'!$A:$A,"&lt;="&amp;$K28)+IF('Настройки'!$B$2="да",COUNTIFS('Посещения'!$B:$B,$A28,'Посещения'!$C:$C,$B28&amp;"",'Посещения'!$E:$E,"не был",'Посещения'!$A:$A,"&gt;="&amp;$J28,'Посещения'!$A:$A,"&lt;="&amp;$K28),0))</f>
      </c>
      <c r="P28" s="5">
        <f>IF($A28="","",$I28-$O28)</f>
      </c>
      <c r="Q28" s="6">
        <f>IF($A28="","",IF($K28&lt;TODAY(),"Срок истёк",IF($P28&lt;=0,"Закончился",IF($P28&lt;='Настройки'!$B$3,"Продлить","Действует"))))</f>
      </c>
    </row>
    <row r="29">
      <c r="N29" s="4">
        <f>IF($A29="","",MAX(0,$L29-$M29))</f>
      </c>
      <c r="O29" s="5">
        <f>IF($A29="","",COUNTIFS('Посещения'!$B:$B,$A29,'Посещения'!$C:$C,$B29&amp;"",'Посещения'!$E:$E,"был",'Посещения'!$A:$A,"&gt;="&amp;$J29,'Посещения'!$A:$A,"&lt;="&amp;$K29)+IF('Настройки'!$B$2="да",COUNTIFS('Посещения'!$B:$B,$A29,'Посещения'!$C:$C,$B29&amp;"",'Посещения'!$E:$E,"не был",'Посещения'!$A:$A,"&gt;="&amp;$J29,'Посещения'!$A:$A,"&lt;="&amp;$K29),0))</f>
      </c>
      <c r="P29" s="5">
        <f>IF($A29="","",$I29-$O29)</f>
      </c>
      <c r="Q29" s="6">
        <f>IF($A29="","",IF($K29&lt;TODAY(),"Срок истёк",IF($P29&lt;=0,"Закончился",IF($P29&lt;='Настройки'!$B$3,"Продлить","Действует"))))</f>
      </c>
    </row>
    <row r="30">
      <c r="N30" s="4">
        <f>IF($A30="","",MAX(0,$L30-$M30))</f>
      </c>
      <c r="O30" s="5">
        <f>IF($A30="","",COUNTIFS('Посещения'!$B:$B,$A30,'Посещения'!$C:$C,$B30&amp;"",'Посещения'!$E:$E,"был",'Посещения'!$A:$A,"&gt;="&amp;$J30,'Посещения'!$A:$A,"&lt;="&amp;$K30)+IF('Настройки'!$B$2="да",COUNTIFS('Посещения'!$B:$B,$A30,'Посещения'!$C:$C,$B30&amp;"",'Посещения'!$E:$E,"не был",'Посещения'!$A:$A,"&gt;="&amp;$J30,'Посещения'!$A:$A,"&lt;="&amp;$K30),0))</f>
      </c>
      <c r="P30" s="5">
        <f>IF($A30="","",$I30-$O30)</f>
      </c>
      <c r="Q30" s="6">
        <f>IF($A30="","",IF($K30&lt;TODAY(),"Срок истёк",IF($P30&lt;=0,"Закончился",IF($P30&lt;='Настройки'!$B$3,"Продлить","Действует"))))</f>
      </c>
    </row>
    <row r="31">
      <c r="N31" s="4">
        <f>IF($A31="","",MAX(0,$L31-$M31))</f>
      </c>
      <c r="O31" s="5">
        <f>IF($A31="","",COUNTIFS('Посещения'!$B:$B,$A31,'Посещения'!$C:$C,$B31&amp;"",'Посещения'!$E:$E,"был",'Посещения'!$A:$A,"&gt;="&amp;$J31,'Посещения'!$A:$A,"&lt;="&amp;$K31)+IF('Настройки'!$B$2="да",COUNTIFS('Посещения'!$B:$B,$A31,'Посещения'!$C:$C,$B31&amp;"",'Посещения'!$E:$E,"не был",'Посещения'!$A:$A,"&gt;="&amp;$J31,'Посещения'!$A:$A,"&lt;="&amp;$K31),0))</f>
      </c>
      <c r="P31" s="5">
        <f>IF($A31="","",$I31-$O31)</f>
      </c>
      <c r="Q31" s="6">
        <f>IF($A31="","",IF($K31&lt;TODAY(),"Срок истёк",IF($P31&lt;=0,"Закончился",IF($P31&lt;='Настройки'!$B$3,"Продлить","Действует"))))</f>
      </c>
    </row>
    <row r="32">
      <c r="N32" s="4">
        <f>IF($A32="","",MAX(0,$L32-$M32))</f>
      </c>
      <c r="O32" s="5">
        <f>IF($A32="","",COUNTIFS('Посещения'!$B:$B,$A32,'Посещения'!$C:$C,$B32&amp;"",'Посещения'!$E:$E,"был",'Посещения'!$A:$A,"&gt;="&amp;$J32,'Посещения'!$A:$A,"&lt;="&amp;$K32)+IF('Настройки'!$B$2="да",COUNTIFS('Посещения'!$B:$B,$A32,'Посещения'!$C:$C,$B32&amp;"",'Посещения'!$E:$E,"не был",'Посещения'!$A:$A,"&gt;="&amp;$J32,'Посещения'!$A:$A,"&lt;="&amp;$K32),0))</f>
      </c>
      <c r="P32" s="5">
        <f>IF($A32="","",$I32-$O32)</f>
      </c>
      <c r="Q32" s="6">
        <f>IF($A32="","",IF($K32&lt;TODAY(),"Срок истёк",IF($P32&lt;=0,"Закончился",IF($P32&lt;='Настройки'!$B$3,"Продлить","Действует"))))</f>
      </c>
    </row>
    <row r="33">
      <c r="N33" s="4">
        <f>IF($A33="","",MAX(0,$L33-$M33))</f>
      </c>
      <c r="O33" s="5">
        <f>IF($A33="","",COUNTIFS('Посещения'!$B:$B,$A33,'Посещения'!$C:$C,$B33&amp;"",'Посещения'!$E:$E,"был",'Посещения'!$A:$A,"&gt;="&amp;$J33,'Посещения'!$A:$A,"&lt;="&amp;$K33)+IF('Настройки'!$B$2="да",COUNTIFS('Посещения'!$B:$B,$A33,'Посещения'!$C:$C,$B33&amp;"",'Посещения'!$E:$E,"не был",'Посещения'!$A:$A,"&gt;="&amp;$J33,'Посещения'!$A:$A,"&lt;="&amp;$K33),0))</f>
      </c>
      <c r="P33" s="5">
        <f>IF($A33="","",$I33-$O33)</f>
      </c>
      <c r="Q33" s="6">
        <f>IF($A33="","",IF($K33&lt;TODAY(),"Срок истёк",IF($P33&lt;=0,"Закончился",IF($P33&lt;='Настройки'!$B$3,"Продлить","Действует"))))</f>
      </c>
    </row>
    <row r="34">
      <c r="N34" s="4">
        <f>IF($A34="","",MAX(0,$L34-$M34))</f>
      </c>
      <c r="O34" s="5">
        <f>IF($A34="","",COUNTIFS('Посещения'!$B:$B,$A34,'Посещения'!$C:$C,$B34&amp;"",'Посещения'!$E:$E,"был",'Посещения'!$A:$A,"&gt;="&amp;$J34,'Посещения'!$A:$A,"&lt;="&amp;$K34)+IF('Настройки'!$B$2="да",COUNTIFS('Посещения'!$B:$B,$A34,'Посещения'!$C:$C,$B34&amp;"",'Посещения'!$E:$E,"не был",'Посещения'!$A:$A,"&gt;="&amp;$J34,'Посещения'!$A:$A,"&lt;="&amp;$K34),0))</f>
      </c>
      <c r="P34" s="5">
        <f>IF($A34="","",$I34-$O34)</f>
      </c>
      <c r="Q34" s="6">
        <f>IF($A34="","",IF($K34&lt;TODAY(),"Срок истёк",IF($P34&lt;=0,"Закончился",IF($P34&lt;='Настройки'!$B$3,"Продлить","Действует"))))</f>
      </c>
    </row>
    <row r="35">
      <c r="N35" s="4">
        <f>IF($A35="","",MAX(0,$L35-$M35))</f>
      </c>
      <c r="O35" s="5">
        <f>IF($A35="","",COUNTIFS('Посещения'!$B:$B,$A35,'Посещения'!$C:$C,$B35&amp;"",'Посещения'!$E:$E,"был",'Посещения'!$A:$A,"&gt;="&amp;$J35,'Посещения'!$A:$A,"&lt;="&amp;$K35)+IF('Настройки'!$B$2="да",COUNTIFS('Посещения'!$B:$B,$A35,'Посещения'!$C:$C,$B35&amp;"",'Посещения'!$E:$E,"не был",'Посещения'!$A:$A,"&gt;="&amp;$J35,'Посещения'!$A:$A,"&lt;="&amp;$K35),0))</f>
      </c>
      <c r="P35" s="5">
        <f>IF($A35="","",$I35-$O35)</f>
      </c>
      <c r="Q35" s="6">
        <f>IF($A35="","",IF($K35&lt;TODAY(),"Срок истёк",IF($P35&lt;=0,"Закончился",IF($P35&lt;='Настройки'!$B$3,"Продлить","Действует"))))</f>
      </c>
    </row>
    <row r="36">
      <c r="N36" s="4">
        <f>IF($A36="","",MAX(0,$L36-$M36))</f>
      </c>
      <c r="O36" s="5">
        <f>IF($A36="","",COUNTIFS('Посещения'!$B:$B,$A36,'Посещения'!$C:$C,$B36&amp;"",'Посещения'!$E:$E,"был",'Посещения'!$A:$A,"&gt;="&amp;$J36,'Посещения'!$A:$A,"&lt;="&amp;$K36)+IF('Настройки'!$B$2="да",COUNTIFS('Посещения'!$B:$B,$A36,'Посещения'!$C:$C,$B36&amp;"",'Посещения'!$E:$E,"не был",'Посещения'!$A:$A,"&gt;="&amp;$J36,'Посещения'!$A:$A,"&lt;="&amp;$K36),0))</f>
      </c>
      <c r="P36" s="5">
        <f>IF($A36="","",$I36-$O36)</f>
      </c>
      <c r="Q36" s="6">
        <f>IF($A36="","",IF($K36&lt;TODAY(),"Срок истёк",IF($P36&lt;=0,"Закончился",IF($P36&lt;='Настройки'!$B$3,"Продлить","Действует"))))</f>
      </c>
    </row>
    <row r="37">
      <c r="N37" s="4">
        <f>IF($A37="","",MAX(0,$L37-$M37))</f>
      </c>
      <c r="O37" s="5">
        <f>IF($A37="","",COUNTIFS('Посещения'!$B:$B,$A37,'Посещения'!$C:$C,$B37&amp;"",'Посещения'!$E:$E,"был",'Посещения'!$A:$A,"&gt;="&amp;$J37,'Посещения'!$A:$A,"&lt;="&amp;$K37)+IF('Настройки'!$B$2="да",COUNTIFS('Посещения'!$B:$B,$A37,'Посещения'!$C:$C,$B37&amp;"",'Посещения'!$E:$E,"не был",'Посещения'!$A:$A,"&gt;="&amp;$J37,'Посещения'!$A:$A,"&lt;="&amp;$K37),0))</f>
      </c>
      <c r="P37" s="5">
        <f>IF($A37="","",$I37-$O37)</f>
      </c>
      <c r="Q37" s="6">
        <f>IF($A37="","",IF($K37&lt;TODAY(),"Срок истёк",IF($P37&lt;=0,"Закончился",IF($P37&lt;='Настройки'!$B$3,"Продлить","Действует"))))</f>
      </c>
    </row>
    <row r="38">
      <c r="N38" s="4">
        <f>IF($A38="","",MAX(0,$L38-$M38))</f>
      </c>
      <c r="O38" s="5">
        <f>IF($A38="","",COUNTIFS('Посещения'!$B:$B,$A38,'Посещения'!$C:$C,$B38&amp;"",'Посещения'!$E:$E,"был",'Посещения'!$A:$A,"&gt;="&amp;$J38,'Посещения'!$A:$A,"&lt;="&amp;$K38)+IF('Настройки'!$B$2="да",COUNTIFS('Посещения'!$B:$B,$A38,'Посещения'!$C:$C,$B38&amp;"",'Посещения'!$E:$E,"не был",'Посещения'!$A:$A,"&gt;="&amp;$J38,'Посещения'!$A:$A,"&lt;="&amp;$K38),0))</f>
      </c>
      <c r="P38" s="5">
        <f>IF($A38="","",$I38-$O38)</f>
      </c>
      <c r="Q38" s="6">
        <f>IF($A38="","",IF($K38&lt;TODAY(),"Срок истёк",IF($P38&lt;=0,"Закончился",IF($P38&lt;='Настройки'!$B$3,"Продлить","Действует"))))</f>
      </c>
    </row>
    <row r="39">
      <c r="N39" s="4">
        <f>IF($A39="","",MAX(0,$L39-$M39))</f>
      </c>
      <c r="O39" s="5">
        <f>IF($A39="","",COUNTIFS('Посещения'!$B:$B,$A39,'Посещения'!$C:$C,$B39&amp;"",'Посещения'!$E:$E,"был",'Посещения'!$A:$A,"&gt;="&amp;$J39,'Посещения'!$A:$A,"&lt;="&amp;$K39)+IF('Настройки'!$B$2="да",COUNTIFS('Посещения'!$B:$B,$A39,'Посещения'!$C:$C,$B39&amp;"",'Посещения'!$E:$E,"не был",'Посещения'!$A:$A,"&gt;="&amp;$J39,'Посещения'!$A:$A,"&lt;="&amp;$K39),0))</f>
      </c>
      <c r="P39" s="5">
        <f>IF($A39="","",$I39-$O39)</f>
      </c>
      <c r="Q39" s="6">
        <f>IF($A39="","",IF($K39&lt;TODAY(),"Срок истёк",IF($P39&lt;=0,"Закончился",IF($P39&lt;='Настройки'!$B$3,"Продлить","Действует"))))</f>
      </c>
    </row>
    <row r="40">
      <c r="N40" s="4">
        <f>IF($A40="","",MAX(0,$L40-$M40))</f>
      </c>
      <c r="O40" s="5">
        <f>IF($A40="","",COUNTIFS('Посещения'!$B:$B,$A40,'Посещения'!$C:$C,$B40&amp;"",'Посещения'!$E:$E,"был",'Посещения'!$A:$A,"&gt;="&amp;$J40,'Посещения'!$A:$A,"&lt;="&amp;$K40)+IF('Настройки'!$B$2="да",COUNTIFS('Посещения'!$B:$B,$A40,'Посещения'!$C:$C,$B40&amp;"",'Посещения'!$E:$E,"не был",'Посещения'!$A:$A,"&gt;="&amp;$J40,'Посещения'!$A:$A,"&lt;="&amp;$K40),0))</f>
      </c>
      <c r="P40" s="5">
        <f>IF($A40="","",$I40-$O40)</f>
      </c>
      <c r="Q40" s="6">
        <f>IF($A40="","",IF($K40&lt;TODAY(),"Срок истёк",IF($P40&lt;=0,"Закончился",IF($P40&lt;='Настройки'!$B$3,"Продлить","Действует"))))</f>
      </c>
    </row>
    <row r="41">
      <c r="N41" s="4">
        <f>IF($A41="","",MAX(0,$L41-$M41))</f>
      </c>
      <c r="O41" s="5">
        <f>IF($A41="","",COUNTIFS('Посещения'!$B:$B,$A41,'Посещения'!$C:$C,$B41&amp;"",'Посещения'!$E:$E,"был",'Посещения'!$A:$A,"&gt;="&amp;$J41,'Посещения'!$A:$A,"&lt;="&amp;$K41)+IF('Настройки'!$B$2="да",COUNTIFS('Посещения'!$B:$B,$A41,'Посещения'!$C:$C,$B41&amp;"",'Посещения'!$E:$E,"не был",'Посещения'!$A:$A,"&gt;="&amp;$J41,'Посещения'!$A:$A,"&lt;="&amp;$K41),0))</f>
      </c>
      <c r="P41" s="5">
        <f>IF($A41="","",$I41-$O41)</f>
      </c>
      <c r="Q41" s="6">
        <f>IF($A41="","",IF($K41&lt;TODAY(),"Срок истёк",IF($P41&lt;=0,"Закончился",IF($P41&lt;='Настройки'!$B$3,"Продлить","Действует"))))</f>
      </c>
    </row>
    <row r="42">
      <c r="N42" s="4">
        <f>IF($A42="","",MAX(0,$L42-$M42))</f>
      </c>
      <c r="O42" s="5">
        <f>IF($A42="","",COUNTIFS('Посещения'!$B:$B,$A42,'Посещения'!$C:$C,$B42&amp;"",'Посещения'!$E:$E,"был",'Посещения'!$A:$A,"&gt;="&amp;$J42,'Посещения'!$A:$A,"&lt;="&amp;$K42)+IF('Настройки'!$B$2="да",COUNTIFS('Посещения'!$B:$B,$A42,'Посещения'!$C:$C,$B42&amp;"",'Посещения'!$E:$E,"не был",'Посещения'!$A:$A,"&gt;="&amp;$J42,'Посещения'!$A:$A,"&lt;="&amp;$K42),0))</f>
      </c>
      <c r="P42" s="5">
        <f>IF($A42="","",$I42-$O42)</f>
      </c>
      <c r="Q42" s="6">
        <f>IF($A42="","",IF($K42&lt;TODAY(),"Срок истёк",IF($P42&lt;=0,"Закончился",IF($P42&lt;='Настройки'!$B$3,"Продлить","Действует"))))</f>
      </c>
    </row>
    <row r="43">
      <c r="N43" s="4">
        <f>IF($A43="","",MAX(0,$L43-$M43))</f>
      </c>
      <c r="O43" s="5">
        <f>IF($A43="","",COUNTIFS('Посещения'!$B:$B,$A43,'Посещения'!$C:$C,$B43&amp;"",'Посещения'!$E:$E,"был",'Посещения'!$A:$A,"&gt;="&amp;$J43,'Посещения'!$A:$A,"&lt;="&amp;$K43)+IF('Настройки'!$B$2="да",COUNTIFS('Посещения'!$B:$B,$A43,'Посещения'!$C:$C,$B43&amp;"",'Посещения'!$E:$E,"не был",'Посещения'!$A:$A,"&gt;="&amp;$J43,'Посещения'!$A:$A,"&lt;="&amp;$K43),0))</f>
      </c>
      <c r="P43" s="5">
        <f>IF($A43="","",$I43-$O43)</f>
      </c>
      <c r="Q43" s="6">
        <f>IF($A43="","",IF($K43&lt;TODAY(),"Срок истёк",IF($P43&lt;=0,"Закончился",IF($P43&lt;='Настройки'!$B$3,"Продлить","Действует"))))</f>
      </c>
    </row>
    <row r="44">
      <c r="N44" s="4">
        <f>IF($A44="","",MAX(0,$L44-$M44))</f>
      </c>
      <c r="O44" s="5">
        <f>IF($A44="","",COUNTIFS('Посещения'!$B:$B,$A44,'Посещения'!$C:$C,$B44&amp;"",'Посещения'!$E:$E,"был",'Посещения'!$A:$A,"&gt;="&amp;$J44,'Посещения'!$A:$A,"&lt;="&amp;$K44)+IF('Настройки'!$B$2="да",COUNTIFS('Посещения'!$B:$B,$A44,'Посещения'!$C:$C,$B44&amp;"",'Посещения'!$E:$E,"не был",'Посещения'!$A:$A,"&gt;="&amp;$J44,'Посещения'!$A:$A,"&lt;="&amp;$K44),0))</f>
      </c>
      <c r="P44" s="5">
        <f>IF($A44="","",$I44-$O44)</f>
      </c>
      <c r="Q44" s="6">
        <f>IF($A44="","",IF($K44&lt;TODAY(),"Срок истёк",IF($P44&lt;=0,"Закончился",IF($P44&lt;='Настройки'!$B$3,"Продлить","Действует"))))</f>
      </c>
    </row>
    <row r="45">
      <c r="N45" s="4">
        <f>IF($A45="","",MAX(0,$L45-$M45))</f>
      </c>
      <c r="O45" s="5">
        <f>IF($A45="","",COUNTIFS('Посещения'!$B:$B,$A45,'Посещения'!$C:$C,$B45&amp;"",'Посещения'!$E:$E,"был",'Посещения'!$A:$A,"&gt;="&amp;$J45,'Посещения'!$A:$A,"&lt;="&amp;$K45)+IF('Настройки'!$B$2="да",COUNTIFS('Посещения'!$B:$B,$A45,'Посещения'!$C:$C,$B45&amp;"",'Посещения'!$E:$E,"не был",'Посещения'!$A:$A,"&gt;="&amp;$J45,'Посещения'!$A:$A,"&lt;="&amp;$K45),0))</f>
      </c>
      <c r="P45" s="5">
        <f>IF($A45="","",$I45-$O45)</f>
      </c>
      <c r="Q45" s="6">
        <f>IF($A45="","",IF($K45&lt;TODAY(),"Срок истёк",IF($P45&lt;=0,"Закончился",IF($P45&lt;='Настройки'!$B$3,"Продлить","Действует"))))</f>
      </c>
    </row>
    <row r="46">
      <c r="N46" s="4">
        <f>IF($A46="","",MAX(0,$L46-$M46))</f>
      </c>
      <c r="O46" s="5">
        <f>IF($A46="","",COUNTIFS('Посещения'!$B:$B,$A46,'Посещения'!$C:$C,$B46&amp;"",'Посещения'!$E:$E,"был",'Посещения'!$A:$A,"&gt;="&amp;$J46,'Посещения'!$A:$A,"&lt;="&amp;$K46)+IF('Настройки'!$B$2="да",COUNTIFS('Посещения'!$B:$B,$A46,'Посещения'!$C:$C,$B46&amp;"",'Посещения'!$E:$E,"не был",'Посещения'!$A:$A,"&gt;="&amp;$J46,'Посещения'!$A:$A,"&lt;="&amp;$K46),0))</f>
      </c>
      <c r="P46" s="5">
        <f>IF($A46="","",$I46-$O46)</f>
      </c>
      <c r="Q46" s="6">
        <f>IF($A46="","",IF($K46&lt;TODAY(),"Срок истёк",IF($P46&lt;=0,"Закончился",IF($P46&lt;='Настройки'!$B$3,"Продлить","Действует"))))</f>
      </c>
    </row>
    <row r="47">
      <c r="N47" s="4">
        <f>IF($A47="","",MAX(0,$L47-$M47))</f>
      </c>
      <c r="O47" s="5">
        <f>IF($A47="","",COUNTIFS('Посещения'!$B:$B,$A47,'Посещения'!$C:$C,$B47&amp;"",'Посещения'!$E:$E,"был",'Посещения'!$A:$A,"&gt;="&amp;$J47,'Посещения'!$A:$A,"&lt;="&amp;$K47)+IF('Настройки'!$B$2="да",COUNTIFS('Посещения'!$B:$B,$A47,'Посещения'!$C:$C,$B47&amp;"",'Посещения'!$E:$E,"не был",'Посещения'!$A:$A,"&gt;="&amp;$J47,'Посещения'!$A:$A,"&lt;="&amp;$K47),0))</f>
      </c>
      <c r="P47" s="5">
        <f>IF($A47="","",$I47-$O47)</f>
      </c>
      <c r="Q47" s="6">
        <f>IF($A47="","",IF($K47&lt;TODAY(),"Срок истёк",IF($P47&lt;=0,"Закончился",IF($P47&lt;='Настройки'!$B$3,"Продлить","Действует"))))</f>
      </c>
    </row>
    <row r="48">
      <c r="N48" s="4">
        <f>IF($A48="","",MAX(0,$L48-$M48))</f>
      </c>
      <c r="O48" s="5">
        <f>IF($A48="","",COUNTIFS('Посещения'!$B:$B,$A48,'Посещения'!$C:$C,$B48&amp;"",'Посещения'!$E:$E,"был",'Посещения'!$A:$A,"&gt;="&amp;$J48,'Посещения'!$A:$A,"&lt;="&amp;$K48)+IF('Настройки'!$B$2="да",COUNTIFS('Посещения'!$B:$B,$A48,'Посещения'!$C:$C,$B48&amp;"",'Посещения'!$E:$E,"не был",'Посещения'!$A:$A,"&gt;="&amp;$J48,'Посещения'!$A:$A,"&lt;="&amp;$K48),0))</f>
      </c>
      <c r="P48" s="5">
        <f>IF($A48="","",$I48-$O48)</f>
      </c>
      <c r="Q48" s="6">
        <f>IF($A48="","",IF($K48&lt;TODAY(),"Срок истёк",IF($P48&lt;=0,"Закончился",IF($P48&lt;='Настройки'!$B$3,"Продлить","Действует"))))</f>
      </c>
    </row>
    <row r="49">
      <c r="N49" s="4">
        <f>IF($A49="","",MAX(0,$L49-$M49))</f>
      </c>
      <c r="O49" s="5">
        <f>IF($A49="","",COUNTIFS('Посещения'!$B:$B,$A49,'Посещения'!$C:$C,$B49&amp;"",'Посещения'!$E:$E,"был",'Посещения'!$A:$A,"&gt;="&amp;$J49,'Посещения'!$A:$A,"&lt;="&amp;$K49)+IF('Настройки'!$B$2="да",COUNTIFS('Посещения'!$B:$B,$A49,'Посещения'!$C:$C,$B49&amp;"",'Посещения'!$E:$E,"не был",'Посещения'!$A:$A,"&gt;="&amp;$J49,'Посещения'!$A:$A,"&lt;="&amp;$K49),0))</f>
      </c>
      <c r="P49" s="5">
        <f>IF($A49="","",$I49-$O49)</f>
      </c>
      <c r="Q49" s="6">
        <f>IF($A49="","",IF($K49&lt;TODAY(),"Срок истёк",IF($P49&lt;=0,"Закончился",IF($P49&lt;='Настройки'!$B$3,"Продлить","Действует"))))</f>
      </c>
    </row>
    <row r="50">
      <c r="N50" s="4">
        <f>IF($A50="","",MAX(0,$L50-$M50))</f>
      </c>
      <c r="O50" s="5">
        <f>IF($A50="","",COUNTIFS('Посещения'!$B:$B,$A50,'Посещения'!$C:$C,$B50&amp;"",'Посещения'!$E:$E,"был",'Посещения'!$A:$A,"&gt;="&amp;$J50,'Посещения'!$A:$A,"&lt;="&amp;$K50)+IF('Настройки'!$B$2="да",COUNTIFS('Посещения'!$B:$B,$A50,'Посещения'!$C:$C,$B50&amp;"",'Посещения'!$E:$E,"не был",'Посещения'!$A:$A,"&gt;="&amp;$J50,'Посещения'!$A:$A,"&lt;="&amp;$K50),0))</f>
      </c>
      <c r="P50" s="5">
        <f>IF($A50="","",$I50-$O50)</f>
      </c>
      <c r="Q50" s="6">
        <f>IF($A50="","",IF($K50&lt;TODAY(),"Срок истёк",IF($P50&lt;=0,"Закончился",IF($P50&lt;='Настройки'!$B$3,"Продлить","Действует"))))</f>
      </c>
    </row>
    <row r="51">
      <c r="N51" s="4">
        <f>IF($A51="","",MAX(0,$L51-$M51))</f>
      </c>
      <c r="O51" s="5">
        <f>IF($A51="","",COUNTIFS('Посещения'!$B:$B,$A51,'Посещения'!$C:$C,$B51&amp;"",'Посещения'!$E:$E,"был",'Посещения'!$A:$A,"&gt;="&amp;$J51,'Посещения'!$A:$A,"&lt;="&amp;$K51)+IF('Настройки'!$B$2="да",COUNTIFS('Посещения'!$B:$B,$A51,'Посещения'!$C:$C,$B51&amp;"",'Посещения'!$E:$E,"не был",'Посещения'!$A:$A,"&gt;="&amp;$J51,'Посещения'!$A:$A,"&lt;="&amp;$K51),0))</f>
      </c>
      <c r="P51" s="5">
        <f>IF($A51="","",$I51-$O51)</f>
      </c>
      <c r="Q51" s="6">
        <f>IF($A51="","",IF($K51&lt;TODAY(),"Срок истёк",IF($P51&lt;=0,"Закончился",IF($P51&lt;='Настройки'!$B$3,"Продлить","Действует"))))</f>
      </c>
    </row>
    <row r="52">
      <c r="N52" s="4">
        <f>IF($A52="","",MAX(0,$L52-$M52))</f>
      </c>
      <c r="O52" s="5">
        <f>IF($A52="","",COUNTIFS('Посещения'!$B:$B,$A52,'Посещения'!$C:$C,$B52&amp;"",'Посещения'!$E:$E,"был",'Посещения'!$A:$A,"&gt;="&amp;$J52,'Посещения'!$A:$A,"&lt;="&amp;$K52)+IF('Настройки'!$B$2="да",COUNTIFS('Посещения'!$B:$B,$A52,'Посещения'!$C:$C,$B52&amp;"",'Посещения'!$E:$E,"не был",'Посещения'!$A:$A,"&gt;="&amp;$J52,'Посещения'!$A:$A,"&lt;="&amp;$K52),0))</f>
      </c>
      <c r="P52" s="5">
        <f>IF($A52="","",$I52-$O52)</f>
      </c>
      <c r="Q52" s="6">
        <f>IF($A52="","",IF($K52&lt;TODAY(),"Срок истёк",IF($P52&lt;=0,"Закончился",IF($P52&lt;='Настройки'!$B$3,"Продлить","Действует"))))</f>
      </c>
    </row>
    <row r="53">
      <c r="N53" s="4">
        <f>IF($A53="","",MAX(0,$L53-$M53))</f>
      </c>
      <c r="O53" s="5">
        <f>IF($A53="","",COUNTIFS('Посещения'!$B:$B,$A53,'Посещения'!$C:$C,$B53&amp;"",'Посещения'!$E:$E,"был",'Посещения'!$A:$A,"&gt;="&amp;$J53,'Посещения'!$A:$A,"&lt;="&amp;$K53)+IF('Настройки'!$B$2="да",COUNTIFS('Посещения'!$B:$B,$A53,'Посещения'!$C:$C,$B53&amp;"",'Посещения'!$E:$E,"не был",'Посещения'!$A:$A,"&gt;="&amp;$J53,'Посещения'!$A:$A,"&lt;="&amp;$K53),0))</f>
      </c>
      <c r="P53" s="5">
        <f>IF($A53="","",$I53-$O53)</f>
      </c>
      <c r="Q53" s="6">
        <f>IF($A53="","",IF($K53&lt;TODAY(),"Срок истёк",IF($P53&lt;=0,"Закончился",IF($P53&lt;='Настройки'!$B$3,"Продлить","Действует"))))</f>
      </c>
    </row>
    <row r="54">
      <c r="N54" s="4">
        <f>IF($A54="","",MAX(0,$L54-$M54))</f>
      </c>
      <c r="O54" s="5">
        <f>IF($A54="","",COUNTIFS('Посещения'!$B:$B,$A54,'Посещения'!$C:$C,$B54&amp;"",'Посещения'!$E:$E,"был",'Посещения'!$A:$A,"&gt;="&amp;$J54,'Посещения'!$A:$A,"&lt;="&amp;$K54)+IF('Настройки'!$B$2="да",COUNTIFS('Посещения'!$B:$B,$A54,'Посещения'!$C:$C,$B54&amp;"",'Посещения'!$E:$E,"не был",'Посещения'!$A:$A,"&gt;="&amp;$J54,'Посещения'!$A:$A,"&lt;="&amp;$K54),0))</f>
      </c>
      <c r="P54" s="5">
        <f>IF($A54="","",$I54-$O54)</f>
      </c>
      <c r="Q54" s="6">
        <f>IF($A54="","",IF($K54&lt;TODAY(),"Срок истёк",IF($P54&lt;=0,"Закончился",IF($P54&lt;='Настройки'!$B$3,"Продлить","Действует"))))</f>
      </c>
    </row>
    <row r="55">
      <c r="N55" s="4">
        <f>IF($A55="","",MAX(0,$L55-$M55))</f>
      </c>
      <c r="O55" s="5">
        <f>IF($A55="","",COUNTIFS('Посещения'!$B:$B,$A55,'Посещения'!$C:$C,$B55&amp;"",'Посещения'!$E:$E,"был",'Посещения'!$A:$A,"&gt;="&amp;$J55,'Посещения'!$A:$A,"&lt;="&amp;$K55)+IF('Настройки'!$B$2="да",COUNTIFS('Посещения'!$B:$B,$A55,'Посещения'!$C:$C,$B55&amp;"",'Посещения'!$E:$E,"не был",'Посещения'!$A:$A,"&gt;="&amp;$J55,'Посещения'!$A:$A,"&lt;="&amp;$K55),0))</f>
      </c>
      <c r="P55" s="5">
        <f>IF($A55="","",$I55-$O55)</f>
      </c>
      <c r="Q55" s="6">
        <f>IF($A55="","",IF($K55&lt;TODAY(),"Срок истёк",IF($P55&lt;=0,"Закончился",IF($P55&lt;='Настройки'!$B$3,"Продлить","Действует"))))</f>
      </c>
    </row>
    <row r="56">
      <c r="N56" s="4">
        <f>IF($A56="","",MAX(0,$L56-$M56))</f>
      </c>
      <c r="O56" s="5">
        <f>IF($A56="","",COUNTIFS('Посещения'!$B:$B,$A56,'Посещения'!$C:$C,$B56&amp;"",'Посещения'!$E:$E,"был",'Посещения'!$A:$A,"&gt;="&amp;$J56,'Посещения'!$A:$A,"&lt;="&amp;$K56)+IF('Настройки'!$B$2="да",COUNTIFS('Посещения'!$B:$B,$A56,'Посещения'!$C:$C,$B56&amp;"",'Посещения'!$E:$E,"не был",'Посещения'!$A:$A,"&gt;="&amp;$J56,'Посещения'!$A:$A,"&lt;="&amp;$K56),0))</f>
      </c>
      <c r="P56" s="5">
        <f>IF($A56="","",$I56-$O56)</f>
      </c>
      <c r="Q56" s="6">
        <f>IF($A56="","",IF($K56&lt;TODAY(),"Срок истёк",IF($P56&lt;=0,"Закончился",IF($P56&lt;='Настройки'!$B$3,"Продлить","Действует"))))</f>
      </c>
    </row>
    <row r="57">
      <c r="N57" s="4">
        <f>IF($A57="","",MAX(0,$L57-$M57))</f>
      </c>
      <c r="O57" s="5">
        <f>IF($A57="","",COUNTIFS('Посещения'!$B:$B,$A57,'Посещения'!$C:$C,$B57&amp;"",'Посещения'!$E:$E,"был",'Посещения'!$A:$A,"&gt;="&amp;$J57,'Посещения'!$A:$A,"&lt;="&amp;$K57)+IF('Настройки'!$B$2="да",COUNTIFS('Посещения'!$B:$B,$A57,'Посещения'!$C:$C,$B57&amp;"",'Посещения'!$E:$E,"не был",'Посещения'!$A:$A,"&gt;="&amp;$J57,'Посещения'!$A:$A,"&lt;="&amp;$K57),0))</f>
      </c>
      <c r="P57" s="5">
        <f>IF($A57="","",$I57-$O57)</f>
      </c>
      <c r="Q57" s="6">
        <f>IF($A57="","",IF($K57&lt;TODAY(),"Срок истёк",IF($P57&lt;=0,"Закончился",IF($P57&lt;='Настройки'!$B$3,"Продлить","Действует"))))</f>
      </c>
    </row>
    <row r="58">
      <c r="N58" s="4">
        <f>IF($A58="","",MAX(0,$L58-$M58))</f>
      </c>
      <c r="O58" s="5">
        <f>IF($A58="","",COUNTIFS('Посещения'!$B:$B,$A58,'Посещения'!$C:$C,$B58&amp;"",'Посещения'!$E:$E,"был",'Посещения'!$A:$A,"&gt;="&amp;$J58,'Посещения'!$A:$A,"&lt;="&amp;$K58)+IF('Настройки'!$B$2="да",COUNTIFS('Посещения'!$B:$B,$A58,'Посещения'!$C:$C,$B58&amp;"",'Посещения'!$E:$E,"не был",'Посещения'!$A:$A,"&gt;="&amp;$J58,'Посещения'!$A:$A,"&lt;="&amp;$K58),0))</f>
      </c>
      <c r="P58" s="5">
        <f>IF($A58="","",$I58-$O58)</f>
      </c>
      <c r="Q58" s="6">
        <f>IF($A58="","",IF($K58&lt;TODAY(),"Срок истёк",IF($P58&lt;=0,"Закончился",IF($P58&lt;='Настройки'!$B$3,"Продлить","Действует"))))</f>
      </c>
    </row>
    <row r="59">
      <c r="N59" s="4">
        <f>IF($A59="","",MAX(0,$L59-$M59))</f>
      </c>
      <c r="O59" s="5">
        <f>IF($A59="","",COUNTIFS('Посещения'!$B:$B,$A59,'Посещения'!$C:$C,$B59&amp;"",'Посещения'!$E:$E,"был",'Посещения'!$A:$A,"&gt;="&amp;$J59,'Посещения'!$A:$A,"&lt;="&amp;$K59)+IF('Настройки'!$B$2="да",COUNTIFS('Посещения'!$B:$B,$A59,'Посещения'!$C:$C,$B59&amp;"",'Посещения'!$E:$E,"не был",'Посещения'!$A:$A,"&gt;="&amp;$J59,'Посещения'!$A:$A,"&lt;="&amp;$K59),0))</f>
      </c>
      <c r="P59" s="5">
        <f>IF($A59="","",$I59-$O59)</f>
      </c>
      <c r="Q59" s="6">
        <f>IF($A59="","",IF($K59&lt;TODAY(),"Срок истёк",IF($P59&lt;=0,"Закончился",IF($P59&lt;='Настройки'!$B$3,"Продлить","Действует"))))</f>
      </c>
    </row>
    <row r="60">
      <c r="N60" s="4">
        <f>IF($A60="","",MAX(0,$L60-$M60))</f>
      </c>
      <c r="O60" s="5">
        <f>IF($A60="","",COUNTIFS('Посещения'!$B:$B,$A60,'Посещения'!$C:$C,$B60&amp;"",'Посещения'!$E:$E,"был",'Посещения'!$A:$A,"&gt;="&amp;$J60,'Посещения'!$A:$A,"&lt;="&amp;$K60)+IF('Настройки'!$B$2="да",COUNTIFS('Посещения'!$B:$B,$A60,'Посещения'!$C:$C,$B60&amp;"",'Посещения'!$E:$E,"не был",'Посещения'!$A:$A,"&gt;="&amp;$J60,'Посещения'!$A:$A,"&lt;="&amp;$K60),0))</f>
      </c>
      <c r="P60" s="5">
        <f>IF($A60="","",$I60-$O60)</f>
      </c>
      <c r="Q60" s="6">
        <f>IF($A60="","",IF($K60&lt;TODAY(),"Срок истёк",IF($P60&lt;=0,"Закончился",IF($P60&lt;='Настройки'!$B$3,"Продлить","Действует"))))</f>
      </c>
    </row>
    <row r="61">
      <c r="N61" s="4">
        <f>IF($A61="","",MAX(0,$L61-$M61))</f>
      </c>
      <c r="O61" s="5">
        <f>IF($A61="","",COUNTIFS('Посещения'!$B:$B,$A61,'Посещения'!$C:$C,$B61&amp;"",'Посещения'!$E:$E,"был",'Посещения'!$A:$A,"&gt;="&amp;$J61,'Посещения'!$A:$A,"&lt;="&amp;$K61)+IF('Настройки'!$B$2="да",COUNTIFS('Посещения'!$B:$B,$A61,'Посещения'!$C:$C,$B61&amp;"",'Посещения'!$E:$E,"не был",'Посещения'!$A:$A,"&gt;="&amp;$J61,'Посещения'!$A:$A,"&lt;="&amp;$K61),0))</f>
      </c>
      <c r="P61" s="5">
        <f>IF($A61="","",$I61-$O61)</f>
      </c>
      <c r="Q61" s="6">
        <f>IF($A61="","",IF($K61&lt;TODAY(),"Срок истёк",IF($P61&lt;=0,"Закончился",IF($P61&lt;='Настройки'!$B$3,"Продлить","Действует"))))</f>
      </c>
    </row>
    <row r="62">
      <c r="N62" s="4">
        <f>IF($A62="","",MAX(0,$L62-$M62))</f>
      </c>
      <c r="O62" s="5">
        <f>IF($A62="","",COUNTIFS('Посещения'!$B:$B,$A62,'Посещения'!$C:$C,$B62&amp;"",'Посещения'!$E:$E,"был",'Посещения'!$A:$A,"&gt;="&amp;$J62,'Посещения'!$A:$A,"&lt;="&amp;$K62)+IF('Настройки'!$B$2="да",COUNTIFS('Посещения'!$B:$B,$A62,'Посещения'!$C:$C,$B62&amp;"",'Посещения'!$E:$E,"не был",'Посещения'!$A:$A,"&gt;="&amp;$J62,'Посещения'!$A:$A,"&lt;="&amp;$K62),0))</f>
      </c>
      <c r="P62" s="5">
        <f>IF($A62="","",$I62-$O62)</f>
      </c>
      <c r="Q62" s="6">
        <f>IF($A62="","",IF($K62&lt;TODAY(),"Срок истёк",IF($P62&lt;=0,"Закончился",IF($P62&lt;='Настройки'!$B$3,"Продлить","Действует"))))</f>
      </c>
    </row>
    <row r="63">
      <c r="N63" s="4">
        <f>IF($A63="","",MAX(0,$L63-$M63))</f>
      </c>
      <c r="O63" s="5">
        <f>IF($A63="","",COUNTIFS('Посещения'!$B:$B,$A63,'Посещения'!$C:$C,$B63&amp;"",'Посещения'!$E:$E,"был",'Посещения'!$A:$A,"&gt;="&amp;$J63,'Посещения'!$A:$A,"&lt;="&amp;$K63)+IF('Настройки'!$B$2="да",COUNTIFS('Посещения'!$B:$B,$A63,'Посещения'!$C:$C,$B63&amp;"",'Посещения'!$E:$E,"не был",'Посещения'!$A:$A,"&gt;="&amp;$J63,'Посещения'!$A:$A,"&lt;="&amp;$K63),0))</f>
      </c>
      <c r="P63" s="5">
        <f>IF($A63="","",$I63-$O63)</f>
      </c>
      <c r="Q63" s="6">
        <f>IF($A63="","",IF($K63&lt;TODAY(),"Срок истёк",IF($P63&lt;=0,"Закончился",IF($P63&lt;='Настройки'!$B$3,"Продлить","Действует"))))</f>
      </c>
    </row>
    <row r="64">
      <c r="N64" s="4">
        <f>IF($A64="","",MAX(0,$L64-$M64))</f>
      </c>
      <c r="O64" s="5">
        <f>IF($A64="","",COUNTIFS('Посещения'!$B:$B,$A64,'Посещения'!$C:$C,$B64&amp;"",'Посещения'!$E:$E,"был",'Посещения'!$A:$A,"&gt;="&amp;$J64,'Посещения'!$A:$A,"&lt;="&amp;$K64)+IF('Настройки'!$B$2="да",COUNTIFS('Посещения'!$B:$B,$A64,'Посещения'!$C:$C,$B64&amp;"",'Посещения'!$E:$E,"не был",'Посещения'!$A:$A,"&gt;="&amp;$J64,'Посещения'!$A:$A,"&lt;="&amp;$K64),0))</f>
      </c>
      <c r="P64" s="5">
        <f>IF($A64="","",$I64-$O64)</f>
      </c>
      <c r="Q64" s="6">
        <f>IF($A64="","",IF($K64&lt;TODAY(),"Срок истёк",IF($P64&lt;=0,"Закончился",IF($P64&lt;='Настройки'!$B$3,"Продлить","Действует"))))</f>
      </c>
    </row>
    <row r="65">
      <c r="N65" s="4">
        <f>IF($A65="","",MAX(0,$L65-$M65))</f>
      </c>
      <c r="O65" s="5">
        <f>IF($A65="","",COUNTIFS('Посещения'!$B:$B,$A65,'Посещения'!$C:$C,$B65&amp;"",'Посещения'!$E:$E,"был",'Посещения'!$A:$A,"&gt;="&amp;$J65,'Посещения'!$A:$A,"&lt;="&amp;$K65)+IF('Настройки'!$B$2="да",COUNTIFS('Посещения'!$B:$B,$A65,'Посещения'!$C:$C,$B65&amp;"",'Посещения'!$E:$E,"не был",'Посещения'!$A:$A,"&gt;="&amp;$J65,'Посещения'!$A:$A,"&lt;="&amp;$K65),0))</f>
      </c>
      <c r="P65" s="5">
        <f>IF($A65="","",$I65-$O65)</f>
      </c>
      <c r="Q65" s="6">
        <f>IF($A65="","",IF($K65&lt;TODAY(),"Срок истёк",IF($P65&lt;=0,"Закончился",IF($P65&lt;='Настройки'!$B$3,"Продлить","Действует"))))</f>
      </c>
    </row>
    <row r="66">
      <c r="N66" s="4">
        <f>IF($A66="","",MAX(0,$L66-$M66))</f>
      </c>
      <c r="O66" s="5">
        <f>IF($A66="","",COUNTIFS('Посещения'!$B:$B,$A66,'Посещения'!$C:$C,$B66&amp;"",'Посещения'!$E:$E,"был",'Посещения'!$A:$A,"&gt;="&amp;$J66,'Посещения'!$A:$A,"&lt;="&amp;$K66)+IF('Настройки'!$B$2="да",COUNTIFS('Посещения'!$B:$B,$A66,'Посещения'!$C:$C,$B66&amp;"",'Посещения'!$E:$E,"не был",'Посещения'!$A:$A,"&gt;="&amp;$J66,'Посещения'!$A:$A,"&lt;="&amp;$K66),0))</f>
      </c>
      <c r="P66" s="5">
        <f>IF($A66="","",$I66-$O66)</f>
      </c>
      <c r="Q66" s="6">
        <f>IF($A66="","",IF($K66&lt;TODAY(),"Срок истёк",IF($P66&lt;=0,"Закончился",IF($P66&lt;='Настройки'!$B$3,"Продлить","Действует"))))</f>
      </c>
    </row>
    <row r="67">
      <c r="N67" s="4">
        <f>IF($A67="","",MAX(0,$L67-$M67))</f>
      </c>
      <c r="O67" s="5">
        <f>IF($A67="","",COUNTIFS('Посещения'!$B:$B,$A67,'Посещения'!$C:$C,$B67&amp;"",'Посещения'!$E:$E,"был",'Посещения'!$A:$A,"&gt;="&amp;$J67,'Посещения'!$A:$A,"&lt;="&amp;$K67)+IF('Настройки'!$B$2="да",COUNTIFS('Посещения'!$B:$B,$A67,'Посещения'!$C:$C,$B67&amp;"",'Посещения'!$E:$E,"не был",'Посещения'!$A:$A,"&gt;="&amp;$J67,'Посещения'!$A:$A,"&lt;="&amp;$K67),0))</f>
      </c>
      <c r="P67" s="5">
        <f>IF($A67="","",$I67-$O67)</f>
      </c>
      <c r="Q67" s="6">
        <f>IF($A67="","",IF($K67&lt;TODAY(),"Срок истёк",IF($P67&lt;=0,"Закончился",IF($P67&lt;='Настройки'!$B$3,"Продлить","Действует"))))</f>
      </c>
    </row>
    <row r="68">
      <c r="N68" s="4">
        <f>IF($A68="","",MAX(0,$L68-$M68))</f>
      </c>
      <c r="O68" s="5">
        <f>IF($A68="","",COUNTIFS('Посещения'!$B:$B,$A68,'Посещения'!$C:$C,$B68&amp;"",'Посещения'!$E:$E,"был",'Посещения'!$A:$A,"&gt;="&amp;$J68,'Посещения'!$A:$A,"&lt;="&amp;$K68)+IF('Настройки'!$B$2="да",COUNTIFS('Посещения'!$B:$B,$A68,'Посещения'!$C:$C,$B68&amp;"",'Посещения'!$E:$E,"не был",'Посещения'!$A:$A,"&gt;="&amp;$J68,'Посещения'!$A:$A,"&lt;="&amp;$K68),0))</f>
      </c>
      <c r="P68" s="5">
        <f>IF($A68="","",$I68-$O68)</f>
      </c>
      <c r="Q68" s="6">
        <f>IF($A68="","",IF($K68&lt;TODAY(),"Срок истёк",IF($P68&lt;=0,"Закончился",IF($P68&lt;='Настройки'!$B$3,"Продлить","Действует"))))</f>
      </c>
    </row>
    <row r="69">
      <c r="N69" s="4">
        <f>IF($A69="","",MAX(0,$L69-$M69))</f>
      </c>
      <c r="O69" s="5">
        <f>IF($A69="","",COUNTIFS('Посещения'!$B:$B,$A69,'Посещения'!$C:$C,$B69&amp;"",'Посещения'!$E:$E,"был",'Посещения'!$A:$A,"&gt;="&amp;$J69,'Посещения'!$A:$A,"&lt;="&amp;$K69)+IF('Настройки'!$B$2="да",COUNTIFS('Посещения'!$B:$B,$A69,'Посещения'!$C:$C,$B69&amp;"",'Посещения'!$E:$E,"не был",'Посещения'!$A:$A,"&gt;="&amp;$J69,'Посещения'!$A:$A,"&lt;="&amp;$K69),0))</f>
      </c>
      <c r="P69" s="5">
        <f>IF($A69="","",$I69-$O69)</f>
      </c>
      <c r="Q69" s="6">
        <f>IF($A69="","",IF($K69&lt;TODAY(),"Срок истёк",IF($P69&lt;=0,"Закончился",IF($P69&lt;='Настройки'!$B$3,"Продлить","Действует"))))</f>
      </c>
    </row>
    <row r="70">
      <c r="N70" s="4">
        <f>IF($A70="","",MAX(0,$L70-$M70))</f>
      </c>
      <c r="O70" s="5">
        <f>IF($A70="","",COUNTIFS('Посещения'!$B:$B,$A70,'Посещения'!$C:$C,$B70&amp;"",'Посещения'!$E:$E,"был",'Посещения'!$A:$A,"&gt;="&amp;$J70,'Посещения'!$A:$A,"&lt;="&amp;$K70)+IF('Настройки'!$B$2="да",COUNTIFS('Посещения'!$B:$B,$A70,'Посещения'!$C:$C,$B70&amp;"",'Посещения'!$E:$E,"не был",'Посещения'!$A:$A,"&gt;="&amp;$J70,'Посещения'!$A:$A,"&lt;="&amp;$K70),0))</f>
      </c>
      <c r="P70" s="5">
        <f>IF($A70="","",$I70-$O70)</f>
      </c>
      <c r="Q70" s="6">
        <f>IF($A70="","",IF($K70&lt;TODAY(),"Срок истёк",IF($P70&lt;=0,"Закончился",IF($P70&lt;='Настройки'!$B$3,"Продлить","Действует"))))</f>
      </c>
    </row>
    <row r="71">
      <c r="N71" s="4">
        <f>IF($A71="","",MAX(0,$L71-$M71))</f>
      </c>
      <c r="O71" s="5">
        <f>IF($A71="","",COUNTIFS('Посещения'!$B:$B,$A71,'Посещения'!$C:$C,$B71&amp;"",'Посещения'!$E:$E,"был",'Посещения'!$A:$A,"&gt;="&amp;$J71,'Посещения'!$A:$A,"&lt;="&amp;$K71)+IF('Настройки'!$B$2="да",COUNTIFS('Посещения'!$B:$B,$A71,'Посещения'!$C:$C,$B71&amp;"",'Посещения'!$E:$E,"не был",'Посещения'!$A:$A,"&gt;="&amp;$J71,'Посещения'!$A:$A,"&lt;="&amp;$K71),0))</f>
      </c>
      <c r="P71" s="5">
        <f>IF($A71="","",$I71-$O71)</f>
      </c>
      <c r="Q71" s="6">
        <f>IF($A71="","",IF($K71&lt;TODAY(),"Срок истёк",IF($P71&lt;=0,"Закончился",IF($P71&lt;='Настройки'!$B$3,"Продлить","Действует"))))</f>
      </c>
    </row>
    <row r="72">
      <c r="N72" s="4">
        <f>IF($A72="","",MAX(0,$L72-$M72))</f>
      </c>
      <c r="O72" s="5">
        <f>IF($A72="","",COUNTIFS('Посещения'!$B:$B,$A72,'Посещения'!$C:$C,$B72&amp;"",'Посещения'!$E:$E,"был",'Посещения'!$A:$A,"&gt;="&amp;$J72,'Посещения'!$A:$A,"&lt;="&amp;$K72)+IF('Настройки'!$B$2="да",COUNTIFS('Посещения'!$B:$B,$A72,'Посещения'!$C:$C,$B72&amp;"",'Посещения'!$E:$E,"не был",'Посещения'!$A:$A,"&gt;="&amp;$J72,'Посещения'!$A:$A,"&lt;="&amp;$K72),0))</f>
      </c>
      <c r="P72" s="5">
        <f>IF($A72="","",$I72-$O72)</f>
      </c>
      <c r="Q72" s="6">
        <f>IF($A72="","",IF($K72&lt;TODAY(),"Срок истёк",IF($P72&lt;=0,"Закончился",IF($P72&lt;='Настройки'!$B$3,"Продлить","Действует"))))</f>
      </c>
    </row>
    <row r="73">
      <c r="N73" s="4">
        <f>IF($A73="","",MAX(0,$L73-$M73))</f>
      </c>
      <c r="O73" s="5">
        <f>IF($A73="","",COUNTIFS('Посещения'!$B:$B,$A73,'Посещения'!$C:$C,$B73&amp;"",'Посещения'!$E:$E,"был",'Посещения'!$A:$A,"&gt;="&amp;$J73,'Посещения'!$A:$A,"&lt;="&amp;$K73)+IF('Настройки'!$B$2="да",COUNTIFS('Посещения'!$B:$B,$A73,'Посещения'!$C:$C,$B73&amp;"",'Посещения'!$E:$E,"не был",'Посещения'!$A:$A,"&gt;="&amp;$J73,'Посещения'!$A:$A,"&lt;="&amp;$K73),0))</f>
      </c>
      <c r="P73" s="5">
        <f>IF($A73="","",$I73-$O73)</f>
      </c>
      <c r="Q73" s="6">
        <f>IF($A73="","",IF($K73&lt;TODAY(),"Срок истёк",IF($P73&lt;=0,"Закончился",IF($P73&lt;='Настройки'!$B$3,"Продлить","Действует"))))</f>
      </c>
    </row>
    <row r="74">
      <c r="N74" s="4">
        <f>IF($A74="","",MAX(0,$L74-$M74))</f>
      </c>
      <c r="O74" s="5">
        <f>IF($A74="","",COUNTIFS('Посещения'!$B:$B,$A74,'Посещения'!$C:$C,$B74&amp;"",'Посещения'!$E:$E,"был",'Посещения'!$A:$A,"&gt;="&amp;$J74,'Посещения'!$A:$A,"&lt;="&amp;$K74)+IF('Настройки'!$B$2="да",COUNTIFS('Посещения'!$B:$B,$A74,'Посещения'!$C:$C,$B74&amp;"",'Посещения'!$E:$E,"не был",'Посещения'!$A:$A,"&gt;="&amp;$J74,'Посещения'!$A:$A,"&lt;="&amp;$K74),0))</f>
      </c>
      <c r="P74" s="5">
        <f>IF($A74="","",$I74-$O74)</f>
      </c>
      <c r="Q74" s="6">
        <f>IF($A74="","",IF($K74&lt;TODAY(),"Срок истёк",IF($P74&lt;=0,"Закончился",IF($P74&lt;='Настройки'!$B$3,"Продлить","Действует"))))</f>
      </c>
    </row>
    <row r="75">
      <c r="N75" s="4">
        <f>IF($A75="","",MAX(0,$L75-$M75))</f>
      </c>
      <c r="O75" s="5">
        <f>IF($A75="","",COUNTIFS('Посещения'!$B:$B,$A75,'Посещения'!$C:$C,$B75&amp;"",'Посещения'!$E:$E,"был",'Посещения'!$A:$A,"&gt;="&amp;$J75,'Посещения'!$A:$A,"&lt;="&amp;$K75)+IF('Настройки'!$B$2="да",COUNTIFS('Посещения'!$B:$B,$A75,'Посещения'!$C:$C,$B75&amp;"",'Посещения'!$E:$E,"не был",'Посещения'!$A:$A,"&gt;="&amp;$J75,'Посещения'!$A:$A,"&lt;="&amp;$K75),0))</f>
      </c>
      <c r="P75" s="5">
        <f>IF($A75="","",$I75-$O75)</f>
      </c>
      <c r="Q75" s="6">
        <f>IF($A75="","",IF($K75&lt;TODAY(),"Срок истёк",IF($P75&lt;=0,"Закончился",IF($P75&lt;='Настройки'!$B$3,"Продлить","Действует"))))</f>
      </c>
    </row>
    <row r="76">
      <c r="N76" s="4">
        <f>IF($A76="","",MAX(0,$L76-$M76))</f>
      </c>
      <c r="O76" s="5">
        <f>IF($A76="","",COUNTIFS('Посещения'!$B:$B,$A76,'Посещения'!$C:$C,$B76&amp;"",'Посещения'!$E:$E,"был",'Посещения'!$A:$A,"&gt;="&amp;$J76,'Посещения'!$A:$A,"&lt;="&amp;$K76)+IF('Настройки'!$B$2="да",COUNTIFS('Посещения'!$B:$B,$A76,'Посещения'!$C:$C,$B76&amp;"",'Посещения'!$E:$E,"не был",'Посещения'!$A:$A,"&gt;="&amp;$J76,'Посещения'!$A:$A,"&lt;="&amp;$K76),0))</f>
      </c>
      <c r="P76" s="5">
        <f>IF($A76="","",$I76-$O76)</f>
      </c>
      <c r="Q76" s="6">
        <f>IF($A76="","",IF($K76&lt;TODAY(),"Срок истёк",IF($P76&lt;=0,"Закончился",IF($P76&lt;='Настройки'!$B$3,"Продлить","Действует"))))</f>
      </c>
    </row>
    <row r="77">
      <c r="N77" s="4">
        <f>IF($A77="","",MAX(0,$L77-$M77))</f>
      </c>
      <c r="O77" s="5">
        <f>IF($A77="","",COUNTIFS('Посещения'!$B:$B,$A77,'Посещения'!$C:$C,$B77&amp;"",'Посещения'!$E:$E,"был",'Посещения'!$A:$A,"&gt;="&amp;$J77,'Посещения'!$A:$A,"&lt;="&amp;$K77)+IF('Настройки'!$B$2="да",COUNTIFS('Посещения'!$B:$B,$A77,'Посещения'!$C:$C,$B77&amp;"",'Посещения'!$E:$E,"не был",'Посещения'!$A:$A,"&gt;="&amp;$J77,'Посещения'!$A:$A,"&lt;="&amp;$K77),0))</f>
      </c>
      <c r="P77" s="5">
        <f>IF($A77="","",$I77-$O77)</f>
      </c>
      <c r="Q77" s="6">
        <f>IF($A77="","",IF($K77&lt;TODAY(),"Срок истёк",IF($P77&lt;=0,"Закончился",IF($P77&lt;='Настройки'!$B$3,"Продлить","Действует"))))</f>
      </c>
    </row>
    <row r="78">
      <c r="N78" s="4">
        <f>IF($A78="","",MAX(0,$L78-$M78))</f>
      </c>
      <c r="O78" s="5">
        <f>IF($A78="","",COUNTIFS('Посещения'!$B:$B,$A78,'Посещения'!$C:$C,$B78&amp;"",'Посещения'!$E:$E,"был",'Посещения'!$A:$A,"&gt;="&amp;$J78,'Посещения'!$A:$A,"&lt;="&amp;$K78)+IF('Настройки'!$B$2="да",COUNTIFS('Посещения'!$B:$B,$A78,'Посещения'!$C:$C,$B78&amp;"",'Посещения'!$E:$E,"не был",'Посещения'!$A:$A,"&gt;="&amp;$J78,'Посещения'!$A:$A,"&lt;="&amp;$K78),0))</f>
      </c>
      <c r="P78" s="5">
        <f>IF($A78="","",$I78-$O78)</f>
      </c>
      <c r="Q78" s="6">
        <f>IF($A78="","",IF($K78&lt;TODAY(),"Срок истёк",IF($P78&lt;=0,"Закончился",IF($P78&lt;='Настройки'!$B$3,"Продлить","Действует"))))</f>
      </c>
    </row>
    <row r="79">
      <c r="N79" s="4">
        <f>IF($A79="","",MAX(0,$L79-$M79))</f>
      </c>
      <c r="O79" s="5">
        <f>IF($A79="","",COUNTIFS('Посещения'!$B:$B,$A79,'Посещения'!$C:$C,$B79&amp;"",'Посещения'!$E:$E,"был",'Посещения'!$A:$A,"&gt;="&amp;$J79,'Посещения'!$A:$A,"&lt;="&amp;$K79)+IF('Настройки'!$B$2="да",COUNTIFS('Посещения'!$B:$B,$A79,'Посещения'!$C:$C,$B79&amp;"",'Посещения'!$E:$E,"не был",'Посещения'!$A:$A,"&gt;="&amp;$J79,'Посещения'!$A:$A,"&lt;="&amp;$K79),0))</f>
      </c>
      <c r="P79" s="5">
        <f>IF($A79="","",$I79-$O79)</f>
      </c>
      <c r="Q79" s="6">
        <f>IF($A79="","",IF($K79&lt;TODAY(),"Срок истёк",IF($P79&lt;=0,"Закончился",IF($P79&lt;='Настройки'!$B$3,"Продлить","Действует"))))</f>
      </c>
    </row>
    <row r="80">
      <c r="N80" s="4">
        <f>IF($A80="","",MAX(0,$L80-$M80))</f>
      </c>
      <c r="O80" s="5">
        <f>IF($A80="","",COUNTIFS('Посещения'!$B:$B,$A80,'Посещения'!$C:$C,$B80&amp;"",'Посещения'!$E:$E,"был",'Посещения'!$A:$A,"&gt;="&amp;$J80,'Посещения'!$A:$A,"&lt;="&amp;$K80)+IF('Настройки'!$B$2="да",COUNTIFS('Посещения'!$B:$B,$A80,'Посещения'!$C:$C,$B80&amp;"",'Посещения'!$E:$E,"не был",'Посещения'!$A:$A,"&gt;="&amp;$J80,'Посещения'!$A:$A,"&lt;="&amp;$K80),0))</f>
      </c>
      <c r="P80" s="5">
        <f>IF($A80="","",$I80-$O80)</f>
      </c>
      <c r="Q80" s="6">
        <f>IF($A80="","",IF($K80&lt;TODAY(),"Срок истёк",IF($P80&lt;=0,"Закончился",IF($P80&lt;='Настройки'!$B$3,"Продлить","Действует"))))</f>
      </c>
    </row>
    <row r="81">
      <c r="N81" s="4">
        <f>IF($A81="","",MAX(0,$L81-$M81))</f>
      </c>
      <c r="O81" s="5">
        <f>IF($A81="","",COUNTIFS('Посещения'!$B:$B,$A81,'Посещения'!$C:$C,$B81&amp;"",'Посещения'!$E:$E,"был",'Посещения'!$A:$A,"&gt;="&amp;$J81,'Посещения'!$A:$A,"&lt;="&amp;$K81)+IF('Настройки'!$B$2="да",COUNTIFS('Посещения'!$B:$B,$A81,'Посещения'!$C:$C,$B81&amp;"",'Посещения'!$E:$E,"не был",'Посещения'!$A:$A,"&gt;="&amp;$J81,'Посещения'!$A:$A,"&lt;="&amp;$K81),0))</f>
      </c>
      <c r="P81" s="5">
        <f>IF($A81="","",$I81-$O81)</f>
      </c>
      <c r="Q81" s="6">
        <f>IF($A81="","",IF($K81&lt;TODAY(),"Срок истёк",IF($P81&lt;=0,"Закончился",IF($P81&lt;='Настройки'!$B$3,"Продлить","Действует"))))</f>
      </c>
    </row>
    <row r="82">
      <c r="N82" s="4">
        <f>IF($A82="","",MAX(0,$L82-$M82))</f>
      </c>
      <c r="O82" s="5">
        <f>IF($A82="","",COUNTIFS('Посещения'!$B:$B,$A82,'Посещения'!$C:$C,$B82&amp;"",'Посещения'!$E:$E,"был",'Посещения'!$A:$A,"&gt;="&amp;$J82,'Посещения'!$A:$A,"&lt;="&amp;$K82)+IF('Настройки'!$B$2="да",COUNTIFS('Посещения'!$B:$B,$A82,'Посещения'!$C:$C,$B82&amp;"",'Посещения'!$E:$E,"не был",'Посещения'!$A:$A,"&gt;="&amp;$J82,'Посещения'!$A:$A,"&lt;="&amp;$K82),0))</f>
      </c>
      <c r="P82" s="5">
        <f>IF($A82="","",$I82-$O82)</f>
      </c>
      <c r="Q82" s="6">
        <f>IF($A82="","",IF($K82&lt;TODAY(),"Срок истёк",IF($P82&lt;=0,"Закончился",IF($P82&lt;='Настройки'!$B$3,"Продлить","Действует"))))</f>
      </c>
    </row>
    <row r="83">
      <c r="N83" s="4">
        <f>IF($A83="","",MAX(0,$L83-$M83))</f>
      </c>
      <c r="O83" s="5">
        <f>IF($A83="","",COUNTIFS('Посещения'!$B:$B,$A83,'Посещения'!$C:$C,$B83&amp;"",'Посещения'!$E:$E,"был",'Посещения'!$A:$A,"&gt;="&amp;$J83,'Посещения'!$A:$A,"&lt;="&amp;$K83)+IF('Настройки'!$B$2="да",COUNTIFS('Посещения'!$B:$B,$A83,'Посещения'!$C:$C,$B83&amp;"",'Посещения'!$E:$E,"не был",'Посещения'!$A:$A,"&gt;="&amp;$J83,'Посещения'!$A:$A,"&lt;="&amp;$K83),0))</f>
      </c>
      <c r="P83" s="5">
        <f>IF($A83="","",$I83-$O83)</f>
      </c>
      <c r="Q83" s="6">
        <f>IF($A83="","",IF($K83&lt;TODAY(),"Срок истёк",IF($P83&lt;=0,"Закончился",IF($P83&lt;='Настройки'!$B$3,"Продлить","Действует"))))</f>
      </c>
    </row>
    <row r="84">
      <c r="N84" s="4">
        <f>IF($A84="","",MAX(0,$L84-$M84))</f>
      </c>
      <c r="O84" s="5">
        <f>IF($A84="","",COUNTIFS('Посещения'!$B:$B,$A84,'Посещения'!$C:$C,$B84&amp;"",'Посещения'!$E:$E,"был",'Посещения'!$A:$A,"&gt;="&amp;$J84,'Посещения'!$A:$A,"&lt;="&amp;$K84)+IF('Настройки'!$B$2="да",COUNTIFS('Посещения'!$B:$B,$A84,'Посещения'!$C:$C,$B84&amp;"",'Посещения'!$E:$E,"не был",'Посещения'!$A:$A,"&gt;="&amp;$J84,'Посещения'!$A:$A,"&lt;="&amp;$K84),0))</f>
      </c>
      <c r="P84" s="5">
        <f>IF($A84="","",$I84-$O84)</f>
      </c>
      <c r="Q84" s="6">
        <f>IF($A84="","",IF($K84&lt;TODAY(),"Срок истёк",IF($P84&lt;=0,"Закончился",IF($P84&lt;='Настройки'!$B$3,"Продлить","Действует"))))</f>
      </c>
    </row>
    <row r="85">
      <c r="N85" s="4">
        <f>IF($A85="","",MAX(0,$L85-$M85))</f>
      </c>
      <c r="O85" s="5">
        <f>IF($A85="","",COUNTIFS('Посещения'!$B:$B,$A85,'Посещения'!$C:$C,$B85&amp;"",'Посещения'!$E:$E,"был",'Посещения'!$A:$A,"&gt;="&amp;$J85,'Посещения'!$A:$A,"&lt;="&amp;$K85)+IF('Настройки'!$B$2="да",COUNTIFS('Посещения'!$B:$B,$A85,'Посещения'!$C:$C,$B85&amp;"",'Посещения'!$E:$E,"не был",'Посещения'!$A:$A,"&gt;="&amp;$J85,'Посещения'!$A:$A,"&lt;="&amp;$K85),0))</f>
      </c>
      <c r="P85" s="5">
        <f>IF($A85="","",$I85-$O85)</f>
      </c>
      <c r="Q85" s="6">
        <f>IF($A85="","",IF($K85&lt;TODAY(),"Срок истёк",IF($P85&lt;=0,"Закончился",IF($P85&lt;='Настройки'!$B$3,"Продлить","Действует"))))</f>
      </c>
    </row>
    <row r="86">
      <c r="N86" s="4">
        <f>IF($A86="","",MAX(0,$L86-$M86))</f>
      </c>
      <c r="O86" s="5">
        <f>IF($A86="","",COUNTIFS('Посещения'!$B:$B,$A86,'Посещения'!$C:$C,$B86&amp;"",'Посещения'!$E:$E,"был",'Посещения'!$A:$A,"&gt;="&amp;$J86,'Посещения'!$A:$A,"&lt;="&amp;$K86)+IF('Настройки'!$B$2="да",COUNTIFS('Посещения'!$B:$B,$A86,'Посещения'!$C:$C,$B86&amp;"",'Посещения'!$E:$E,"не был",'Посещения'!$A:$A,"&gt;="&amp;$J86,'Посещения'!$A:$A,"&lt;="&amp;$K86),0))</f>
      </c>
      <c r="P86" s="5">
        <f>IF($A86="","",$I86-$O86)</f>
      </c>
      <c r="Q86" s="6">
        <f>IF($A86="","",IF($K86&lt;TODAY(),"Срок истёк",IF($P86&lt;=0,"Закончился",IF($P86&lt;='Настройки'!$B$3,"Продлить","Действует"))))</f>
      </c>
    </row>
    <row r="87">
      <c r="N87" s="4">
        <f>IF($A87="","",MAX(0,$L87-$M87))</f>
      </c>
      <c r="O87" s="5">
        <f>IF($A87="","",COUNTIFS('Посещения'!$B:$B,$A87,'Посещения'!$C:$C,$B87&amp;"",'Посещения'!$E:$E,"был",'Посещения'!$A:$A,"&gt;="&amp;$J87,'Посещения'!$A:$A,"&lt;="&amp;$K87)+IF('Настройки'!$B$2="да",COUNTIFS('Посещения'!$B:$B,$A87,'Посещения'!$C:$C,$B87&amp;"",'Посещения'!$E:$E,"не был",'Посещения'!$A:$A,"&gt;="&amp;$J87,'Посещения'!$A:$A,"&lt;="&amp;$K87),0))</f>
      </c>
      <c r="P87" s="5">
        <f>IF($A87="","",$I87-$O87)</f>
      </c>
      <c r="Q87" s="6">
        <f>IF($A87="","",IF($K87&lt;TODAY(),"Срок истёк",IF($P87&lt;=0,"Закончился",IF($P87&lt;='Настройки'!$B$3,"Продлить","Действует"))))</f>
      </c>
    </row>
    <row r="88">
      <c r="N88" s="4">
        <f>IF($A88="","",MAX(0,$L88-$M88))</f>
      </c>
      <c r="O88" s="5">
        <f>IF($A88="","",COUNTIFS('Посещения'!$B:$B,$A88,'Посещения'!$C:$C,$B88&amp;"",'Посещения'!$E:$E,"был",'Посещения'!$A:$A,"&gt;="&amp;$J88,'Посещения'!$A:$A,"&lt;="&amp;$K88)+IF('Настройки'!$B$2="да",COUNTIFS('Посещения'!$B:$B,$A88,'Посещения'!$C:$C,$B88&amp;"",'Посещения'!$E:$E,"не был",'Посещения'!$A:$A,"&gt;="&amp;$J88,'Посещения'!$A:$A,"&lt;="&amp;$K88),0))</f>
      </c>
      <c r="P88" s="5">
        <f>IF($A88="","",$I88-$O88)</f>
      </c>
      <c r="Q88" s="6">
        <f>IF($A88="","",IF($K88&lt;TODAY(),"Срок истёк",IF($P88&lt;=0,"Закончился",IF($P88&lt;='Настройки'!$B$3,"Продлить","Действует"))))</f>
      </c>
    </row>
    <row r="89">
      <c r="N89" s="4">
        <f>IF($A89="","",MAX(0,$L89-$M89))</f>
      </c>
      <c r="O89" s="5">
        <f>IF($A89="","",COUNTIFS('Посещения'!$B:$B,$A89,'Посещения'!$C:$C,$B89&amp;"",'Посещения'!$E:$E,"был",'Посещения'!$A:$A,"&gt;="&amp;$J89,'Посещения'!$A:$A,"&lt;="&amp;$K89)+IF('Настройки'!$B$2="да",COUNTIFS('Посещения'!$B:$B,$A89,'Посещения'!$C:$C,$B89&amp;"",'Посещения'!$E:$E,"не был",'Посещения'!$A:$A,"&gt;="&amp;$J89,'Посещения'!$A:$A,"&lt;="&amp;$K89),0))</f>
      </c>
      <c r="P89" s="5">
        <f>IF($A89="","",$I89-$O89)</f>
      </c>
      <c r="Q89" s="6">
        <f>IF($A89="","",IF($K89&lt;TODAY(),"Срок истёк",IF($P89&lt;=0,"Закончился",IF($P89&lt;='Настройки'!$B$3,"Продлить","Действует"))))</f>
      </c>
    </row>
    <row r="90">
      <c r="N90" s="4">
        <f>IF($A90="","",MAX(0,$L90-$M90))</f>
      </c>
      <c r="O90" s="5">
        <f>IF($A90="","",COUNTIFS('Посещения'!$B:$B,$A90,'Посещения'!$C:$C,$B90&amp;"",'Посещения'!$E:$E,"был",'Посещения'!$A:$A,"&gt;="&amp;$J90,'Посещения'!$A:$A,"&lt;="&amp;$K90)+IF('Настройки'!$B$2="да",COUNTIFS('Посещения'!$B:$B,$A90,'Посещения'!$C:$C,$B90&amp;"",'Посещения'!$E:$E,"не был",'Посещения'!$A:$A,"&gt;="&amp;$J90,'Посещения'!$A:$A,"&lt;="&amp;$K90),0))</f>
      </c>
      <c r="P90" s="5">
        <f>IF($A90="","",$I90-$O90)</f>
      </c>
      <c r="Q90" s="6">
        <f>IF($A90="","",IF($K90&lt;TODAY(),"Срок истёк",IF($P90&lt;=0,"Закончился",IF($P90&lt;='Настройки'!$B$3,"Продлить","Действует"))))</f>
      </c>
    </row>
    <row r="91">
      <c r="N91" s="4">
        <f>IF($A91="","",MAX(0,$L91-$M91))</f>
      </c>
      <c r="O91" s="5">
        <f>IF($A91="","",COUNTIFS('Посещения'!$B:$B,$A91,'Посещения'!$C:$C,$B91&amp;"",'Посещения'!$E:$E,"был",'Посещения'!$A:$A,"&gt;="&amp;$J91,'Посещения'!$A:$A,"&lt;="&amp;$K91)+IF('Настройки'!$B$2="да",COUNTIFS('Посещения'!$B:$B,$A91,'Посещения'!$C:$C,$B91&amp;"",'Посещения'!$E:$E,"не был",'Посещения'!$A:$A,"&gt;="&amp;$J91,'Посещения'!$A:$A,"&lt;="&amp;$K91),0))</f>
      </c>
      <c r="P91" s="5">
        <f>IF($A91="","",$I91-$O91)</f>
      </c>
      <c r="Q91" s="6">
        <f>IF($A91="","",IF($K91&lt;TODAY(),"Срок истёк",IF($P91&lt;=0,"Закончился",IF($P91&lt;='Настройки'!$B$3,"Продлить","Действует"))))</f>
      </c>
    </row>
    <row r="92">
      <c r="N92" s="4">
        <f>IF($A92="","",MAX(0,$L92-$M92))</f>
      </c>
      <c r="O92" s="5">
        <f>IF($A92="","",COUNTIFS('Посещения'!$B:$B,$A92,'Посещения'!$C:$C,$B92&amp;"",'Посещения'!$E:$E,"был",'Посещения'!$A:$A,"&gt;="&amp;$J92,'Посещения'!$A:$A,"&lt;="&amp;$K92)+IF('Настройки'!$B$2="да",COUNTIFS('Посещения'!$B:$B,$A92,'Посещения'!$C:$C,$B92&amp;"",'Посещения'!$E:$E,"не был",'Посещения'!$A:$A,"&gt;="&amp;$J92,'Посещения'!$A:$A,"&lt;="&amp;$K92),0))</f>
      </c>
      <c r="P92" s="5">
        <f>IF($A92="","",$I92-$O92)</f>
      </c>
      <c r="Q92" s="6">
        <f>IF($A92="","",IF($K92&lt;TODAY(),"Срок истёк",IF($P92&lt;=0,"Закончился",IF($P92&lt;='Настройки'!$B$3,"Продлить","Действует"))))</f>
      </c>
    </row>
    <row r="93">
      <c r="N93" s="4">
        <f>IF($A93="","",MAX(0,$L93-$M93))</f>
      </c>
      <c r="O93" s="5">
        <f>IF($A93="","",COUNTIFS('Посещения'!$B:$B,$A93,'Посещения'!$C:$C,$B93&amp;"",'Посещения'!$E:$E,"был",'Посещения'!$A:$A,"&gt;="&amp;$J93,'Посещения'!$A:$A,"&lt;="&amp;$K93)+IF('Настройки'!$B$2="да",COUNTIFS('Посещения'!$B:$B,$A93,'Посещения'!$C:$C,$B93&amp;"",'Посещения'!$E:$E,"не был",'Посещения'!$A:$A,"&gt;="&amp;$J93,'Посещения'!$A:$A,"&lt;="&amp;$K93),0))</f>
      </c>
      <c r="P93" s="5">
        <f>IF($A93="","",$I93-$O93)</f>
      </c>
      <c r="Q93" s="6">
        <f>IF($A93="","",IF($K93&lt;TODAY(),"Срок истёк",IF($P93&lt;=0,"Закончился",IF($P93&lt;='Настройки'!$B$3,"Продлить","Действует"))))</f>
      </c>
    </row>
    <row r="94">
      <c r="N94" s="4">
        <f>IF($A94="","",MAX(0,$L94-$M94))</f>
      </c>
      <c r="O94" s="5">
        <f>IF($A94="","",COUNTIFS('Посещения'!$B:$B,$A94,'Посещения'!$C:$C,$B94&amp;"",'Посещения'!$E:$E,"был",'Посещения'!$A:$A,"&gt;="&amp;$J94,'Посещения'!$A:$A,"&lt;="&amp;$K94)+IF('Настройки'!$B$2="да",COUNTIFS('Посещения'!$B:$B,$A94,'Посещения'!$C:$C,$B94&amp;"",'Посещения'!$E:$E,"не был",'Посещения'!$A:$A,"&gt;="&amp;$J94,'Посещения'!$A:$A,"&lt;="&amp;$K94),0))</f>
      </c>
      <c r="P94" s="5">
        <f>IF($A94="","",$I94-$O94)</f>
      </c>
      <c r="Q94" s="6">
        <f>IF($A94="","",IF($K94&lt;TODAY(),"Срок истёк",IF($P94&lt;=0,"Закончился",IF($P94&lt;='Настройки'!$B$3,"Продлить","Действует"))))</f>
      </c>
    </row>
    <row r="95">
      <c r="N95" s="4">
        <f>IF($A95="","",MAX(0,$L95-$M95))</f>
      </c>
      <c r="O95" s="5">
        <f>IF($A95="","",COUNTIFS('Посещения'!$B:$B,$A95,'Посещения'!$C:$C,$B95&amp;"",'Посещения'!$E:$E,"был",'Посещения'!$A:$A,"&gt;="&amp;$J95,'Посещения'!$A:$A,"&lt;="&amp;$K95)+IF('Настройки'!$B$2="да",COUNTIFS('Посещения'!$B:$B,$A95,'Посещения'!$C:$C,$B95&amp;"",'Посещения'!$E:$E,"не был",'Посещения'!$A:$A,"&gt;="&amp;$J95,'Посещения'!$A:$A,"&lt;="&amp;$K95),0))</f>
      </c>
      <c r="P95" s="5">
        <f>IF($A95="","",$I95-$O95)</f>
      </c>
      <c r="Q95" s="6">
        <f>IF($A95="","",IF($K95&lt;TODAY(),"Срок истёк",IF($P95&lt;=0,"Закончился",IF($P95&lt;='Настройки'!$B$3,"Продлить","Действует"))))</f>
      </c>
    </row>
    <row r="96">
      <c r="N96" s="4">
        <f>IF($A96="","",MAX(0,$L96-$M96))</f>
      </c>
      <c r="O96" s="5">
        <f>IF($A96="","",COUNTIFS('Посещения'!$B:$B,$A96,'Посещения'!$C:$C,$B96&amp;"",'Посещения'!$E:$E,"был",'Посещения'!$A:$A,"&gt;="&amp;$J96,'Посещения'!$A:$A,"&lt;="&amp;$K96)+IF('Настройки'!$B$2="да",COUNTIFS('Посещения'!$B:$B,$A96,'Посещения'!$C:$C,$B96&amp;"",'Посещения'!$E:$E,"не был",'Посещения'!$A:$A,"&gt;="&amp;$J96,'Посещения'!$A:$A,"&lt;="&amp;$K96),0))</f>
      </c>
      <c r="P96" s="5">
        <f>IF($A96="","",$I96-$O96)</f>
      </c>
      <c r="Q96" s="6">
        <f>IF($A96="","",IF($K96&lt;TODAY(),"Срок истёк",IF($P96&lt;=0,"Закончился",IF($P96&lt;='Настройки'!$B$3,"Продлить","Действует"))))</f>
      </c>
    </row>
    <row r="97">
      <c r="N97" s="4">
        <f>IF($A97="","",MAX(0,$L97-$M97))</f>
      </c>
      <c r="O97" s="5">
        <f>IF($A97="","",COUNTIFS('Посещения'!$B:$B,$A97,'Посещения'!$C:$C,$B97&amp;"",'Посещения'!$E:$E,"был",'Посещения'!$A:$A,"&gt;="&amp;$J97,'Посещения'!$A:$A,"&lt;="&amp;$K97)+IF('Настройки'!$B$2="да",COUNTIFS('Посещения'!$B:$B,$A97,'Посещения'!$C:$C,$B97&amp;"",'Посещения'!$E:$E,"не был",'Посещения'!$A:$A,"&gt;="&amp;$J97,'Посещения'!$A:$A,"&lt;="&amp;$K97),0))</f>
      </c>
      <c r="P97" s="5">
        <f>IF($A97="","",$I97-$O97)</f>
      </c>
      <c r="Q97" s="6">
        <f>IF($A97="","",IF($K97&lt;TODAY(),"Срок истёк",IF($P97&lt;=0,"Закончился",IF($P97&lt;='Настройки'!$B$3,"Продлить","Действует"))))</f>
      </c>
    </row>
    <row r="98">
      <c r="N98" s="4">
        <f>IF($A98="","",MAX(0,$L98-$M98))</f>
      </c>
      <c r="O98" s="5">
        <f>IF($A98="","",COUNTIFS('Посещения'!$B:$B,$A98,'Посещения'!$C:$C,$B98&amp;"",'Посещения'!$E:$E,"был",'Посещения'!$A:$A,"&gt;="&amp;$J98,'Посещения'!$A:$A,"&lt;="&amp;$K98)+IF('Настройки'!$B$2="да",COUNTIFS('Посещения'!$B:$B,$A98,'Посещения'!$C:$C,$B98&amp;"",'Посещения'!$E:$E,"не был",'Посещения'!$A:$A,"&gt;="&amp;$J98,'Посещения'!$A:$A,"&lt;="&amp;$K98),0))</f>
      </c>
      <c r="P98" s="5">
        <f>IF($A98="","",$I98-$O98)</f>
      </c>
      <c r="Q98" s="6">
        <f>IF($A98="","",IF($K98&lt;TODAY(),"Срок истёк",IF($P98&lt;=0,"Закончился",IF($P98&lt;='Настройки'!$B$3,"Продлить","Действует"))))</f>
      </c>
    </row>
    <row r="99">
      <c r="N99" s="4">
        <f>IF($A99="","",MAX(0,$L99-$M99))</f>
      </c>
      <c r="O99" s="5">
        <f>IF($A99="","",COUNTIFS('Посещения'!$B:$B,$A99,'Посещения'!$C:$C,$B99&amp;"",'Посещения'!$E:$E,"был",'Посещения'!$A:$A,"&gt;="&amp;$J99,'Посещения'!$A:$A,"&lt;="&amp;$K99)+IF('Настройки'!$B$2="да",COUNTIFS('Посещения'!$B:$B,$A99,'Посещения'!$C:$C,$B99&amp;"",'Посещения'!$E:$E,"не был",'Посещения'!$A:$A,"&gt;="&amp;$J99,'Посещения'!$A:$A,"&lt;="&amp;$K99),0))</f>
      </c>
      <c r="P99" s="5">
        <f>IF($A99="","",$I99-$O99)</f>
      </c>
      <c r="Q99" s="6">
        <f>IF($A99="","",IF($K99&lt;TODAY(),"Срок истёк",IF($P99&lt;=0,"Закончился",IF($P99&lt;='Настройки'!$B$3,"Продлить","Действует"))))</f>
      </c>
    </row>
    <row r="100">
      <c r="N100" s="4">
        <f>IF($A100="","",MAX(0,$L100-$M100))</f>
      </c>
      <c r="O100" s="5">
        <f>IF($A100="","",COUNTIFS('Посещения'!$B:$B,$A100,'Посещения'!$C:$C,$B100&amp;"",'Посещения'!$E:$E,"был",'Посещения'!$A:$A,"&gt;="&amp;$J100,'Посещения'!$A:$A,"&lt;="&amp;$K100)+IF('Настройки'!$B$2="да",COUNTIFS('Посещения'!$B:$B,$A100,'Посещения'!$C:$C,$B100&amp;"",'Посещения'!$E:$E,"не был",'Посещения'!$A:$A,"&gt;="&amp;$J100,'Посещения'!$A:$A,"&lt;="&amp;$K100),0))</f>
      </c>
      <c r="P100" s="5">
        <f>IF($A100="","",$I100-$O100)</f>
      </c>
      <c r="Q100" s="6">
        <f>IF($A100="","",IF($K100&lt;TODAY(),"Срок истёк",IF($P100&lt;=0,"Закончился",IF($P100&lt;='Настройки'!$B$3,"Продлить","Действует"))))</f>
      </c>
    </row>
    <row r="101">
      <c r="N101" s="4">
        <f>IF($A101="","",MAX(0,$L101-$M101))</f>
      </c>
      <c r="O101" s="5">
        <f>IF($A101="","",COUNTIFS('Посещения'!$B:$B,$A101,'Посещения'!$C:$C,$B101&amp;"",'Посещения'!$E:$E,"был",'Посещения'!$A:$A,"&gt;="&amp;$J101,'Посещения'!$A:$A,"&lt;="&amp;$K101)+IF('Настройки'!$B$2="да",COUNTIFS('Посещения'!$B:$B,$A101,'Посещения'!$C:$C,$B101&amp;"",'Посещения'!$E:$E,"не был",'Посещения'!$A:$A,"&gt;="&amp;$J101,'Посещения'!$A:$A,"&lt;="&amp;$K101),0))</f>
      </c>
      <c r="P101" s="5">
        <f>IF($A101="","",$I101-$O101)</f>
      </c>
      <c r="Q101" s="6">
        <f>IF($A101="","",IF($K101&lt;TODAY(),"Срок истёк",IF($P101&lt;=0,"Закончился",IF($P101&lt;='Настройки'!$B$3,"Продлить","Действует"))))</f>
      </c>
    </row>
    <row r="102">
      <c r="N102" s="4">
        <f>IF($A102="","",MAX(0,$L102-$M102))</f>
      </c>
      <c r="O102" s="5">
        <f>IF($A102="","",COUNTIFS('Посещения'!$B:$B,$A102,'Посещения'!$C:$C,$B102&amp;"",'Посещения'!$E:$E,"был",'Посещения'!$A:$A,"&gt;="&amp;$J102,'Посещения'!$A:$A,"&lt;="&amp;$K102)+IF('Настройки'!$B$2="да",COUNTIFS('Посещения'!$B:$B,$A102,'Посещения'!$C:$C,$B102&amp;"",'Посещения'!$E:$E,"не был",'Посещения'!$A:$A,"&gt;="&amp;$J102,'Посещения'!$A:$A,"&lt;="&amp;$K102),0))</f>
      </c>
      <c r="P102" s="5">
        <f>IF($A102="","",$I102-$O102)</f>
      </c>
      <c r="Q102" s="6">
        <f>IF($A102="","",IF($K102&lt;TODAY(),"Срок истёк",IF($P102&lt;=0,"Закончился",IF($P102&lt;='Настройки'!$B$3,"Продлить","Действует"))))</f>
      </c>
    </row>
    <row r="103">
      <c r="N103" s="4">
        <f>IF($A103="","",MAX(0,$L103-$M103))</f>
      </c>
      <c r="O103" s="5">
        <f>IF($A103="","",COUNTIFS('Посещения'!$B:$B,$A103,'Посещения'!$C:$C,$B103&amp;"",'Посещения'!$E:$E,"был",'Посещения'!$A:$A,"&gt;="&amp;$J103,'Посещения'!$A:$A,"&lt;="&amp;$K103)+IF('Настройки'!$B$2="да",COUNTIFS('Посещения'!$B:$B,$A103,'Посещения'!$C:$C,$B103&amp;"",'Посещения'!$E:$E,"не был",'Посещения'!$A:$A,"&gt;="&amp;$J103,'Посещения'!$A:$A,"&lt;="&amp;$K103),0))</f>
      </c>
      <c r="P103" s="5">
        <f>IF($A103="","",$I103-$O103)</f>
      </c>
      <c r="Q103" s="6">
        <f>IF($A103="","",IF($K103&lt;TODAY(),"Срок истёк",IF($P103&lt;=0,"Закончился",IF($P103&lt;='Настройки'!$B$3,"Продлить","Действует"))))</f>
      </c>
    </row>
    <row r="104">
      <c r="N104" s="4">
        <f>IF($A104="","",MAX(0,$L104-$M104))</f>
      </c>
      <c r="O104" s="5">
        <f>IF($A104="","",COUNTIFS('Посещения'!$B:$B,$A104,'Посещения'!$C:$C,$B104&amp;"",'Посещения'!$E:$E,"был",'Посещения'!$A:$A,"&gt;="&amp;$J104,'Посещения'!$A:$A,"&lt;="&amp;$K104)+IF('Настройки'!$B$2="да",COUNTIFS('Посещения'!$B:$B,$A104,'Посещения'!$C:$C,$B104&amp;"",'Посещения'!$E:$E,"не был",'Посещения'!$A:$A,"&gt;="&amp;$J104,'Посещения'!$A:$A,"&lt;="&amp;$K104),0))</f>
      </c>
      <c r="P104" s="5">
        <f>IF($A104="","",$I104-$O104)</f>
      </c>
      <c r="Q104" s="6">
        <f>IF($A104="","",IF($K104&lt;TODAY(),"Срок истёк",IF($P104&lt;=0,"Закончился",IF($P104&lt;='Настройки'!$B$3,"Продлить","Действует"))))</f>
      </c>
    </row>
    <row r="105">
      <c r="N105" s="4">
        <f>IF($A105="","",MAX(0,$L105-$M105))</f>
      </c>
      <c r="O105" s="5">
        <f>IF($A105="","",COUNTIFS('Посещения'!$B:$B,$A105,'Посещения'!$C:$C,$B105&amp;"",'Посещения'!$E:$E,"был",'Посещения'!$A:$A,"&gt;="&amp;$J105,'Посещения'!$A:$A,"&lt;="&amp;$K105)+IF('Настройки'!$B$2="да",COUNTIFS('Посещения'!$B:$B,$A105,'Посещения'!$C:$C,$B105&amp;"",'Посещения'!$E:$E,"не был",'Посещения'!$A:$A,"&gt;="&amp;$J105,'Посещения'!$A:$A,"&lt;="&amp;$K105),0))</f>
      </c>
      <c r="P105" s="5">
        <f>IF($A105="","",$I105-$O105)</f>
      </c>
      <c r="Q105" s="6">
        <f>IF($A105="","",IF($K105&lt;TODAY(),"Срок истёк",IF($P105&lt;=0,"Закончился",IF($P105&lt;='Настройки'!$B$3,"Продлить","Действует"))))</f>
      </c>
    </row>
    <row r="106">
      <c r="N106" s="4">
        <f>IF($A106="","",MAX(0,$L106-$M106))</f>
      </c>
      <c r="O106" s="5">
        <f>IF($A106="","",COUNTIFS('Посещения'!$B:$B,$A106,'Посещения'!$C:$C,$B106&amp;"",'Посещения'!$E:$E,"был",'Посещения'!$A:$A,"&gt;="&amp;$J106,'Посещения'!$A:$A,"&lt;="&amp;$K106)+IF('Настройки'!$B$2="да",COUNTIFS('Посещения'!$B:$B,$A106,'Посещения'!$C:$C,$B106&amp;"",'Посещения'!$E:$E,"не был",'Посещения'!$A:$A,"&gt;="&amp;$J106,'Посещения'!$A:$A,"&lt;="&amp;$K106),0))</f>
      </c>
      <c r="P106" s="5">
        <f>IF($A106="","",$I106-$O106)</f>
      </c>
      <c r="Q106" s="6">
        <f>IF($A106="","",IF($K106&lt;TODAY(),"Срок истёк",IF($P106&lt;=0,"Закончился",IF($P106&lt;='Настройки'!$B$3,"Продлить","Действует"))))</f>
      </c>
    </row>
    <row r="107">
      <c r="N107" s="4">
        <f>IF($A107="","",MAX(0,$L107-$M107))</f>
      </c>
      <c r="O107" s="5">
        <f>IF($A107="","",COUNTIFS('Посещения'!$B:$B,$A107,'Посещения'!$C:$C,$B107&amp;"",'Посещения'!$E:$E,"был",'Посещения'!$A:$A,"&gt;="&amp;$J107,'Посещения'!$A:$A,"&lt;="&amp;$K107)+IF('Настройки'!$B$2="да",COUNTIFS('Посещения'!$B:$B,$A107,'Посещения'!$C:$C,$B107&amp;"",'Посещения'!$E:$E,"не был",'Посещения'!$A:$A,"&gt;="&amp;$J107,'Посещения'!$A:$A,"&lt;="&amp;$K107),0))</f>
      </c>
      <c r="P107" s="5">
        <f>IF($A107="","",$I107-$O107)</f>
      </c>
      <c r="Q107" s="6">
        <f>IF($A107="","",IF($K107&lt;TODAY(),"Срок истёк",IF($P107&lt;=0,"Закончился",IF($P107&lt;='Настройки'!$B$3,"Продлить","Действует"))))</f>
      </c>
    </row>
    <row r="108">
      <c r="N108" s="4">
        <f>IF($A108="","",MAX(0,$L108-$M108))</f>
      </c>
      <c r="O108" s="5">
        <f>IF($A108="","",COUNTIFS('Посещения'!$B:$B,$A108,'Посещения'!$C:$C,$B108&amp;"",'Посещения'!$E:$E,"был",'Посещения'!$A:$A,"&gt;="&amp;$J108,'Посещения'!$A:$A,"&lt;="&amp;$K108)+IF('Настройки'!$B$2="да",COUNTIFS('Посещения'!$B:$B,$A108,'Посещения'!$C:$C,$B108&amp;"",'Посещения'!$E:$E,"не был",'Посещения'!$A:$A,"&gt;="&amp;$J108,'Посещения'!$A:$A,"&lt;="&amp;$K108),0))</f>
      </c>
      <c r="P108" s="5">
        <f>IF($A108="","",$I108-$O108)</f>
      </c>
      <c r="Q108" s="6">
        <f>IF($A108="","",IF($K108&lt;TODAY(),"Срок истёк",IF($P108&lt;=0,"Закончился",IF($P108&lt;='Настройки'!$B$3,"Продлить","Действует"))))</f>
      </c>
    </row>
    <row r="109">
      <c r="N109" s="4">
        <f>IF($A109="","",MAX(0,$L109-$M109))</f>
      </c>
      <c r="O109" s="5">
        <f>IF($A109="","",COUNTIFS('Посещения'!$B:$B,$A109,'Посещения'!$C:$C,$B109&amp;"",'Посещения'!$E:$E,"был",'Посещения'!$A:$A,"&gt;="&amp;$J109,'Посещения'!$A:$A,"&lt;="&amp;$K109)+IF('Настройки'!$B$2="да",COUNTIFS('Посещения'!$B:$B,$A109,'Посещения'!$C:$C,$B109&amp;"",'Посещения'!$E:$E,"не был",'Посещения'!$A:$A,"&gt;="&amp;$J109,'Посещения'!$A:$A,"&lt;="&amp;$K109),0))</f>
      </c>
      <c r="P109" s="5">
        <f>IF($A109="","",$I109-$O109)</f>
      </c>
      <c r="Q109" s="6">
        <f>IF($A109="","",IF($K109&lt;TODAY(),"Срок истёк",IF($P109&lt;=0,"Закончился",IF($P109&lt;='Настройки'!$B$3,"Продлить","Действует"))))</f>
      </c>
    </row>
    <row r="110">
      <c r="N110" s="4">
        <f>IF($A110="","",MAX(0,$L110-$M110))</f>
      </c>
      <c r="O110" s="5">
        <f>IF($A110="","",COUNTIFS('Посещения'!$B:$B,$A110,'Посещения'!$C:$C,$B110&amp;"",'Посещения'!$E:$E,"был",'Посещения'!$A:$A,"&gt;="&amp;$J110,'Посещения'!$A:$A,"&lt;="&amp;$K110)+IF('Настройки'!$B$2="да",COUNTIFS('Посещения'!$B:$B,$A110,'Посещения'!$C:$C,$B110&amp;"",'Посещения'!$E:$E,"не был",'Посещения'!$A:$A,"&gt;="&amp;$J110,'Посещения'!$A:$A,"&lt;="&amp;$K110),0))</f>
      </c>
      <c r="P110" s="5">
        <f>IF($A110="","",$I110-$O110)</f>
      </c>
      <c r="Q110" s="6">
        <f>IF($A110="","",IF($K110&lt;TODAY(),"Срок истёк",IF($P110&lt;=0,"Закончился",IF($P110&lt;='Настройки'!$B$3,"Продлить","Действует"))))</f>
      </c>
    </row>
    <row r="111">
      <c r="N111" s="4">
        <f>IF($A111="","",MAX(0,$L111-$M111))</f>
      </c>
      <c r="O111" s="5">
        <f>IF($A111="","",COUNTIFS('Посещения'!$B:$B,$A111,'Посещения'!$C:$C,$B111&amp;"",'Посещения'!$E:$E,"был",'Посещения'!$A:$A,"&gt;="&amp;$J111,'Посещения'!$A:$A,"&lt;="&amp;$K111)+IF('Настройки'!$B$2="да",COUNTIFS('Посещения'!$B:$B,$A111,'Посещения'!$C:$C,$B111&amp;"",'Посещения'!$E:$E,"не был",'Посещения'!$A:$A,"&gt;="&amp;$J111,'Посещения'!$A:$A,"&lt;="&amp;$K111),0))</f>
      </c>
      <c r="P111" s="5">
        <f>IF($A111="","",$I111-$O111)</f>
      </c>
      <c r="Q111" s="6">
        <f>IF($A111="","",IF($K111&lt;TODAY(),"Срок истёк",IF($P111&lt;=0,"Закончился",IF($P111&lt;='Настройки'!$B$3,"Продлить","Действует"))))</f>
      </c>
    </row>
    <row r="112">
      <c r="N112" s="4">
        <f>IF($A112="","",MAX(0,$L112-$M112))</f>
      </c>
      <c r="O112" s="5">
        <f>IF($A112="","",COUNTIFS('Посещения'!$B:$B,$A112,'Посещения'!$C:$C,$B112&amp;"",'Посещения'!$E:$E,"был",'Посещения'!$A:$A,"&gt;="&amp;$J112,'Посещения'!$A:$A,"&lt;="&amp;$K112)+IF('Настройки'!$B$2="да",COUNTIFS('Посещения'!$B:$B,$A112,'Посещения'!$C:$C,$B112&amp;"",'Посещения'!$E:$E,"не был",'Посещения'!$A:$A,"&gt;="&amp;$J112,'Посещения'!$A:$A,"&lt;="&amp;$K112),0))</f>
      </c>
      <c r="P112" s="5">
        <f>IF($A112="","",$I112-$O112)</f>
      </c>
      <c r="Q112" s="6">
        <f>IF($A112="","",IF($K112&lt;TODAY(),"Срок истёк",IF($P112&lt;=0,"Закончился",IF($P112&lt;='Настройки'!$B$3,"Продлить","Действует"))))</f>
      </c>
    </row>
    <row r="113">
      <c r="N113" s="4">
        <f>IF($A113="","",MAX(0,$L113-$M113))</f>
      </c>
      <c r="O113" s="5">
        <f>IF($A113="","",COUNTIFS('Посещения'!$B:$B,$A113,'Посещения'!$C:$C,$B113&amp;"",'Посещения'!$E:$E,"был",'Посещения'!$A:$A,"&gt;="&amp;$J113,'Посещения'!$A:$A,"&lt;="&amp;$K113)+IF('Настройки'!$B$2="да",COUNTIFS('Посещения'!$B:$B,$A113,'Посещения'!$C:$C,$B113&amp;"",'Посещения'!$E:$E,"не был",'Посещения'!$A:$A,"&gt;="&amp;$J113,'Посещения'!$A:$A,"&lt;="&amp;$K113),0))</f>
      </c>
      <c r="P113" s="5">
        <f>IF($A113="","",$I113-$O113)</f>
      </c>
      <c r="Q113" s="6">
        <f>IF($A113="","",IF($K113&lt;TODAY(),"Срок истёк",IF($P113&lt;=0,"Закончился",IF($P113&lt;='Настройки'!$B$3,"Продлить","Действует"))))</f>
      </c>
    </row>
    <row r="114">
      <c r="N114" s="4">
        <f>IF($A114="","",MAX(0,$L114-$M114))</f>
      </c>
      <c r="O114" s="5">
        <f>IF($A114="","",COUNTIFS('Посещения'!$B:$B,$A114,'Посещения'!$C:$C,$B114&amp;"",'Посещения'!$E:$E,"был",'Посещения'!$A:$A,"&gt;="&amp;$J114,'Посещения'!$A:$A,"&lt;="&amp;$K114)+IF('Настройки'!$B$2="да",COUNTIFS('Посещения'!$B:$B,$A114,'Посещения'!$C:$C,$B114&amp;"",'Посещения'!$E:$E,"не был",'Посещения'!$A:$A,"&gt;="&amp;$J114,'Посещения'!$A:$A,"&lt;="&amp;$K114),0))</f>
      </c>
      <c r="P114" s="5">
        <f>IF($A114="","",$I114-$O114)</f>
      </c>
      <c r="Q114" s="6">
        <f>IF($A114="","",IF($K114&lt;TODAY(),"Срок истёк",IF($P114&lt;=0,"Закончился",IF($P114&lt;='Настройки'!$B$3,"Продлить","Действует"))))</f>
      </c>
    </row>
    <row r="115">
      <c r="N115" s="4">
        <f>IF($A115="","",MAX(0,$L115-$M115))</f>
      </c>
      <c r="O115" s="5">
        <f>IF($A115="","",COUNTIFS('Посещения'!$B:$B,$A115,'Посещения'!$C:$C,$B115&amp;"",'Посещения'!$E:$E,"был",'Посещения'!$A:$A,"&gt;="&amp;$J115,'Посещения'!$A:$A,"&lt;="&amp;$K115)+IF('Настройки'!$B$2="да",COUNTIFS('Посещения'!$B:$B,$A115,'Посещения'!$C:$C,$B115&amp;"",'Посещения'!$E:$E,"не был",'Посещения'!$A:$A,"&gt;="&amp;$J115,'Посещения'!$A:$A,"&lt;="&amp;$K115),0))</f>
      </c>
      <c r="P115" s="5">
        <f>IF($A115="","",$I115-$O115)</f>
      </c>
      <c r="Q115" s="6">
        <f>IF($A115="","",IF($K115&lt;TODAY(),"Срок истёк",IF($P115&lt;=0,"Закончился",IF($P115&lt;='Настройки'!$B$3,"Продлить","Действует"))))</f>
      </c>
    </row>
    <row r="116">
      <c r="N116" s="4">
        <f>IF($A116="","",MAX(0,$L116-$M116))</f>
      </c>
      <c r="O116" s="5">
        <f>IF($A116="","",COUNTIFS('Посещения'!$B:$B,$A116,'Посещения'!$C:$C,$B116&amp;"",'Посещения'!$E:$E,"был",'Посещения'!$A:$A,"&gt;="&amp;$J116,'Посещения'!$A:$A,"&lt;="&amp;$K116)+IF('Настройки'!$B$2="да",COUNTIFS('Посещения'!$B:$B,$A116,'Посещения'!$C:$C,$B116&amp;"",'Посещения'!$E:$E,"не был",'Посещения'!$A:$A,"&gt;="&amp;$J116,'Посещения'!$A:$A,"&lt;="&amp;$K116),0))</f>
      </c>
      <c r="P116" s="5">
        <f>IF($A116="","",$I116-$O116)</f>
      </c>
      <c r="Q116" s="6">
        <f>IF($A116="","",IF($K116&lt;TODAY(),"Срок истёк",IF($P116&lt;=0,"Закончился",IF($P116&lt;='Настройки'!$B$3,"Продлить","Действует"))))</f>
      </c>
    </row>
    <row r="117">
      <c r="N117" s="4">
        <f>IF($A117="","",MAX(0,$L117-$M117))</f>
      </c>
      <c r="O117" s="5">
        <f>IF($A117="","",COUNTIFS('Посещения'!$B:$B,$A117,'Посещения'!$C:$C,$B117&amp;"",'Посещения'!$E:$E,"был",'Посещения'!$A:$A,"&gt;="&amp;$J117,'Посещения'!$A:$A,"&lt;="&amp;$K117)+IF('Настройки'!$B$2="да",COUNTIFS('Посещения'!$B:$B,$A117,'Посещения'!$C:$C,$B117&amp;"",'Посещения'!$E:$E,"не был",'Посещения'!$A:$A,"&gt;="&amp;$J117,'Посещения'!$A:$A,"&lt;="&amp;$K117),0))</f>
      </c>
      <c r="P117" s="5">
        <f>IF($A117="","",$I117-$O117)</f>
      </c>
      <c r="Q117" s="6">
        <f>IF($A117="","",IF($K117&lt;TODAY(),"Срок истёк",IF($P117&lt;=0,"Закончился",IF($P117&lt;='Настройки'!$B$3,"Продлить","Действует"))))</f>
      </c>
    </row>
    <row r="118">
      <c r="N118" s="4">
        <f>IF($A118="","",MAX(0,$L118-$M118))</f>
      </c>
      <c r="O118" s="5">
        <f>IF($A118="","",COUNTIFS('Посещения'!$B:$B,$A118,'Посещения'!$C:$C,$B118&amp;"",'Посещения'!$E:$E,"был",'Посещения'!$A:$A,"&gt;="&amp;$J118,'Посещения'!$A:$A,"&lt;="&amp;$K118)+IF('Настройки'!$B$2="да",COUNTIFS('Посещения'!$B:$B,$A118,'Посещения'!$C:$C,$B118&amp;"",'Посещения'!$E:$E,"не был",'Посещения'!$A:$A,"&gt;="&amp;$J118,'Посещения'!$A:$A,"&lt;="&amp;$K118),0))</f>
      </c>
      <c r="P118" s="5">
        <f>IF($A118="","",$I118-$O118)</f>
      </c>
      <c r="Q118" s="6">
        <f>IF($A118="","",IF($K118&lt;TODAY(),"Срок истёк",IF($P118&lt;=0,"Закончился",IF($P118&lt;='Настройки'!$B$3,"Продлить","Действует"))))</f>
      </c>
    </row>
    <row r="119">
      <c r="N119" s="4">
        <f>IF($A119="","",MAX(0,$L119-$M119))</f>
      </c>
      <c r="O119" s="5">
        <f>IF($A119="","",COUNTIFS('Посещения'!$B:$B,$A119,'Посещения'!$C:$C,$B119&amp;"",'Посещения'!$E:$E,"был",'Посещения'!$A:$A,"&gt;="&amp;$J119,'Посещения'!$A:$A,"&lt;="&amp;$K119)+IF('Настройки'!$B$2="да",COUNTIFS('Посещения'!$B:$B,$A119,'Посещения'!$C:$C,$B119&amp;"",'Посещения'!$E:$E,"не был",'Посещения'!$A:$A,"&gt;="&amp;$J119,'Посещения'!$A:$A,"&lt;="&amp;$K119),0))</f>
      </c>
      <c r="P119" s="5">
        <f>IF($A119="","",$I119-$O119)</f>
      </c>
      <c r="Q119" s="6">
        <f>IF($A119="","",IF($K119&lt;TODAY(),"Срок истёк",IF($P119&lt;=0,"Закончился",IF($P119&lt;='Настройки'!$B$3,"Продлить","Действует"))))</f>
      </c>
    </row>
    <row r="120">
      <c r="N120" s="4">
        <f>IF($A120="","",MAX(0,$L120-$M120))</f>
      </c>
      <c r="O120" s="5">
        <f>IF($A120="","",COUNTIFS('Посещения'!$B:$B,$A120,'Посещения'!$C:$C,$B120&amp;"",'Посещения'!$E:$E,"был",'Посещения'!$A:$A,"&gt;="&amp;$J120,'Посещения'!$A:$A,"&lt;="&amp;$K120)+IF('Настройки'!$B$2="да",COUNTIFS('Посещения'!$B:$B,$A120,'Посещения'!$C:$C,$B120&amp;"",'Посещения'!$E:$E,"не был",'Посещения'!$A:$A,"&gt;="&amp;$J120,'Посещения'!$A:$A,"&lt;="&amp;$K120),0))</f>
      </c>
      <c r="P120" s="5">
        <f>IF($A120="","",$I120-$O120)</f>
      </c>
      <c r="Q120" s="6">
        <f>IF($A120="","",IF($K120&lt;TODAY(),"Срок истёк",IF($P120&lt;=0,"Закончился",IF($P120&lt;='Настройки'!$B$3,"Продлить","Действует"))))</f>
      </c>
    </row>
    <row r="121">
      <c r="N121" s="4">
        <f>IF($A121="","",MAX(0,$L121-$M121))</f>
      </c>
      <c r="O121" s="5">
        <f>IF($A121="","",COUNTIFS('Посещения'!$B:$B,$A121,'Посещения'!$C:$C,$B121&amp;"",'Посещения'!$E:$E,"был",'Посещения'!$A:$A,"&gt;="&amp;$J121,'Посещения'!$A:$A,"&lt;="&amp;$K121)+IF('Настройки'!$B$2="да",COUNTIFS('Посещения'!$B:$B,$A121,'Посещения'!$C:$C,$B121&amp;"",'Посещения'!$E:$E,"не был",'Посещения'!$A:$A,"&gt;="&amp;$J121,'Посещения'!$A:$A,"&lt;="&amp;$K121),0))</f>
      </c>
      <c r="P121" s="5">
        <f>IF($A121="","",$I121-$O121)</f>
      </c>
      <c r="Q121" s="6">
        <f>IF($A121="","",IF($K121&lt;TODAY(),"Срок истёк",IF($P121&lt;=0,"Закончился",IF($P121&lt;='Настройки'!$B$3,"Продлить","Действует"))))</f>
      </c>
    </row>
    <row r="122">
      <c r="N122" s="4">
        <f>IF($A122="","",MAX(0,$L122-$M122))</f>
      </c>
      <c r="O122" s="5">
        <f>IF($A122="","",COUNTIFS('Посещения'!$B:$B,$A122,'Посещения'!$C:$C,$B122&amp;"",'Посещения'!$E:$E,"был",'Посещения'!$A:$A,"&gt;="&amp;$J122,'Посещения'!$A:$A,"&lt;="&amp;$K122)+IF('Настройки'!$B$2="да",COUNTIFS('Посещения'!$B:$B,$A122,'Посещения'!$C:$C,$B122&amp;"",'Посещения'!$E:$E,"не был",'Посещения'!$A:$A,"&gt;="&amp;$J122,'Посещения'!$A:$A,"&lt;="&amp;$K122),0))</f>
      </c>
      <c r="P122" s="5">
        <f>IF($A122="","",$I122-$O122)</f>
      </c>
      <c r="Q122" s="6">
        <f>IF($A122="","",IF($K122&lt;TODAY(),"Срок истёк",IF($P122&lt;=0,"Закончился",IF($P122&lt;='Настройки'!$B$3,"Продлить","Действует"))))</f>
      </c>
    </row>
    <row r="123">
      <c r="N123" s="4">
        <f>IF($A123="","",MAX(0,$L123-$M123))</f>
      </c>
      <c r="O123" s="5">
        <f>IF($A123="","",COUNTIFS('Посещения'!$B:$B,$A123,'Посещения'!$C:$C,$B123&amp;"",'Посещения'!$E:$E,"был",'Посещения'!$A:$A,"&gt;="&amp;$J123,'Посещения'!$A:$A,"&lt;="&amp;$K123)+IF('Настройки'!$B$2="да",COUNTIFS('Посещения'!$B:$B,$A123,'Посещения'!$C:$C,$B123&amp;"",'Посещения'!$E:$E,"не был",'Посещения'!$A:$A,"&gt;="&amp;$J123,'Посещения'!$A:$A,"&lt;="&amp;$K123),0))</f>
      </c>
      <c r="P123" s="5">
        <f>IF($A123="","",$I123-$O123)</f>
      </c>
      <c r="Q123" s="6">
        <f>IF($A123="","",IF($K123&lt;TODAY(),"Срок истёк",IF($P123&lt;=0,"Закончился",IF($P123&lt;='Настройки'!$B$3,"Продлить","Действует"))))</f>
      </c>
    </row>
    <row r="124">
      <c r="N124" s="4">
        <f>IF($A124="","",MAX(0,$L124-$M124))</f>
      </c>
      <c r="O124" s="5">
        <f>IF($A124="","",COUNTIFS('Посещения'!$B:$B,$A124,'Посещения'!$C:$C,$B124&amp;"",'Посещения'!$E:$E,"был",'Посещения'!$A:$A,"&gt;="&amp;$J124,'Посещения'!$A:$A,"&lt;="&amp;$K124)+IF('Настройки'!$B$2="да",COUNTIFS('Посещения'!$B:$B,$A124,'Посещения'!$C:$C,$B124&amp;"",'Посещения'!$E:$E,"не был",'Посещения'!$A:$A,"&gt;="&amp;$J124,'Посещения'!$A:$A,"&lt;="&amp;$K124),0))</f>
      </c>
      <c r="P124" s="5">
        <f>IF($A124="","",$I124-$O124)</f>
      </c>
      <c r="Q124" s="6">
        <f>IF($A124="","",IF($K124&lt;TODAY(),"Срок истёк",IF($P124&lt;=0,"Закончился",IF($P124&lt;='Настройки'!$B$3,"Продлить","Действует"))))</f>
      </c>
    </row>
    <row r="125">
      <c r="N125" s="4">
        <f>IF($A125="","",MAX(0,$L125-$M125))</f>
      </c>
      <c r="O125" s="5">
        <f>IF($A125="","",COUNTIFS('Посещения'!$B:$B,$A125,'Посещения'!$C:$C,$B125&amp;"",'Посещения'!$E:$E,"был",'Посещения'!$A:$A,"&gt;="&amp;$J125,'Посещения'!$A:$A,"&lt;="&amp;$K125)+IF('Настройки'!$B$2="да",COUNTIFS('Посещения'!$B:$B,$A125,'Посещения'!$C:$C,$B125&amp;"",'Посещения'!$E:$E,"не был",'Посещения'!$A:$A,"&gt;="&amp;$J125,'Посещения'!$A:$A,"&lt;="&amp;$K125),0))</f>
      </c>
      <c r="P125" s="5">
        <f>IF($A125="","",$I125-$O125)</f>
      </c>
      <c r="Q125" s="6">
        <f>IF($A125="","",IF($K125&lt;TODAY(),"Срок истёк",IF($P125&lt;=0,"Закончился",IF($P125&lt;='Настройки'!$B$3,"Продлить","Действует"))))</f>
      </c>
    </row>
    <row r="126">
      <c r="N126" s="4">
        <f>IF($A126="","",MAX(0,$L126-$M126))</f>
      </c>
      <c r="O126" s="5">
        <f>IF($A126="","",COUNTIFS('Посещения'!$B:$B,$A126,'Посещения'!$C:$C,$B126&amp;"",'Посещения'!$E:$E,"был",'Посещения'!$A:$A,"&gt;="&amp;$J126,'Посещения'!$A:$A,"&lt;="&amp;$K126)+IF('Настройки'!$B$2="да",COUNTIFS('Посещения'!$B:$B,$A126,'Посещения'!$C:$C,$B126&amp;"",'Посещения'!$E:$E,"не был",'Посещения'!$A:$A,"&gt;="&amp;$J126,'Посещения'!$A:$A,"&lt;="&amp;$K126),0))</f>
      </c>
      <c r="P126" s="5">
        <f>IF($A126="","",$I126-$O126)</f>
      </c>
      <c r="Q126" s="6">
        <f>IF($A126="","",IF($K126&lt;TODAY(),"Срок истёк",IF($P126&lt;=0,"Закончился",IF($P126&lt;='Настройки'!$B$3,"Продлить","Действует"))))</f>
      </c>
    </row>
    <row r="127">
      <c r="N127" s="4">
        <f>IF($A127="","",MAX(0,$L127-$M127))</f>
      </c>
      <c r="O127" s="5">
        <f>IF($A127="","",COUNTIFS('Посещения'!$B:$B,$A127,'Посещения'!$C:$C,$B127&amp;"",'Посещения'!$E:$E,"был",'Посещения'!$A:$A,"&gt;="&amp;$J127,'Посещения'!$A:$A,"&lt;="&amp;$K127)+IF('Настройки'!$B$2="да",COUNTIFS('Посещения'!$B:$B,$A127,'Посещения'!$C:$C,$B127&amp;"",'Посещения'!$E:$E,"не был",'Посещения'!$A:$A,"&gt;="&amp;$J127,'Посещения'!$A:$A,"&lt;="&amp;$K127),0))</f>
      </c>
      <c r="P127" s="5">
        <f>IF($A127="","",$I127-$O127)</f>
      </c>
      <c r="Q127" s="6">
        <f>IF($A127="","",IF($K127&lt;TODAY(),"Срок истёк",IF($P127&lt;=0,"Закончился",IF($P127&lt;='Настройки'!$B$3,"Продлить","Действует"))))</f>
      </c>
    </row>
    <row r="128">
      <c r="N128" s="4">
        <f>IF($A128="","",MAX(0,$L128-$M128))</f>
      </c>
      <c r="O128" s="5">
        <f>IF($A128="","",COUNTIFS('Посещения'!$B:$B,$A128,'Посещения'!$C:$C,$B128&amp;"",'Посещения'!$E:$E,"был",'Посещения'!$A:$A,"&gt;="&amp;$J128,'Посещения'!$A:$A,"&lt;="&amp;$K128)+IF('Настройки'!$B$2="да",COUNTIFS('Посещения'!$B:$B,$A128,'Посещения'!$C:$C,$B128&amp;"",'Посещения'!$E:$E,"не был",'Посещения'!$A:$A,"&gt;="&amp;$J128,'Посещения'!$A:$A,"&lt;="&amp;$K128),0))</f>
      </c>
      <c r="P128" s="5">
        <f>IF($A128="","",$I128-$O128)</f>
      </c>
      <c r="Q128" s="6">
        <f>IF($A128="","",IF($K128&lt;TODAY(),"Срок истёк",IF($P128&lt;=0,"Закончился",IF($P128&lt;='Настройки'!$B$3,"Продлить","Действует"))))</f>
      </c>
    </row>
    <row r="129">
      <c r="N129" s="4">
        <f>IF($A129="","",MAX(0,$L129-$M129))</f>
      </c>
      <c r="O129" s="5">
        <f>IF($A129="","",COUNTIFS('Посещения'!$B:$B,$A129,'Посещения'!$C:$C,$B129&amp;"",'Посещения'!$E:$E,"был",'Посещения'!$A:$A,"&gt;="&amp;$J129,'Посещения'!$A:$A,"&lt;="&amp;$K129)+IF('Настройки'!$B$2="да",COUNTIFS('Посещения'!$B:$B,$A129,'Посещения'!$C:$C,$B129&amp;"",'Посещения'!$E:$E,"не был",'Посещения'!$A:$A,"&gt;="&amp;$J129,'Посещения'!$A:$A,"&lt;="&amp;$K129),0))</f>
      </c>
      <c r="P129" s="5">
        <f>IF($A129="","",$I129-$O129)</f>
      </c>
      <c r="Q129" s="6">
        <f>IF($A129="","",IF($K129&lt;TODAY(),"Срок истёк",IF($P129&lt;=0,"Закончился",IF($P129&lt;='Настройки'!$B$3,"Продлить","Действует"))))</f>
      </c>
    </row>
    <row r="130">
      <c r="N130" s="4">
        <f>IF($A130="","",MAX(0,$L130-$M130))</f>
      </c>
      <c r="O130" s="5">
        <f>IF($A130="","",COUNTIFS('Посещения'!$B:$B,$A130,'Посещения'!$C:$C,$B130&amp;"",'Посещения'!$E:$E,"был",'Посещения'!$A:$A,"&gt;="&amp;$J130,'Посещения'!$A:$A,"&lt;="&amp;$K130)+IF('Настройки'!$B$2="да",COUNTIFS('Посещения'!$B:$B,$A130,'Посещения'!$C:$C,$B130&amp;"",'Посещения'!$E:$E,"не был",'Посещения'!$A:$A,"&gt;="&amp;$J130,'Посещения'!$A:$A,"&lt;="&amp;$K130),0))</f>
      </c>
      <c r="P130" s="5">
        <f>IF($A130="","",$I130-$O130)</f>
      </c>
      <c r="Q130" s="6">
        <f>IF($A130="","",IF($K130&lt;TODAY(),"Срок истёк",IF($P130&lt;=0,"Закончился",IF($P130&lt;='Настройки'!$B$3,"Продлить","Действует"))))</f>
      </c>
    </row>
    <row r="131">
      <c r="N131" s="4">
        <f>IF($A131="","",MAX(0,$L131-$M131))</f>
      </c>
      <c r="O131" s="5">
        <f>IF($A131="","",COUNTIFS('Посещения'!$B:$B,$A131,'Посещения'!$C:$C,$B131&amp;"",'Посещения'!$E:$E,"был",'Посещения'!$A:$A,"&gt;="&amp;$J131,'Посещения'!$A:$A,"&lt;="&amp;$K131)+IF('Настройки'!$B$2="да",COUNTIFS('Посещения'!$B:$B,$A131,'Посещения'!$C:$C,$B131&amp;"",'Посещения'!$E:$E,"не был",'Посещения'!$A:$A,"&gt;="&amp;$J131,'Посещения'!$A:$A,"&lt;="&amp;$K131),0))</f>
      </c>
      <c r="P131" s="5">
        <f>IF($A131="","",$I131-$O131)</f>
      </c>
      <c r="Q131" s="6">
        <f>IF($A131="","",IF($K131&lt;TODAY(),"Срок истёк",IF($P131&lt;=0,"Закончился",IF($P131&lt;='Настройки'!$B$3,"Продлить","Действует"))))</f>
      </c>
    </row>
    <row r="132">
      <c r="N132" s="4">
        <f>IF($A132="","",MAX(0,$L132-$M132))</f>
      </c>
      <c r="O132" s="5">
        <f>IF($A132="","",COUNTIFS('Посещения'!$B:$B,$A132,'Посещения'!$C:$C,$B132&amp;"",'Посещения'!$E:$E,"был",'Посещения'!$A:$A,"&gt;="&amp;$J132,'Посещения'!$A:$A,"&lt;="&amp;$K132)+IF('Настройки'!$B$2="да",COUNTIFS('Посещения'!$B:$B,$A132,'Посещения'!$C:$C,$B132&amp;"",'Посещения'!$E:$E,"не был",'Посещения'!$A:$A,"&gt;="&amp;$J132,'Посещения'!$A:$A,"&lt;="&amp;$K132),0))</f>
      </c>
      <c r="P132" s="5">
        <f>IF($A132="","",$I132-$O132)</f>
      </c>
      <c r="Q132" s="6">
        <f>IF($A132="","",IF($K132&lt;TODAY(),"Срок истёк",IF($P132&lt;=0,"Закончился",IF($P132&lt;='Настройки'!$B$3,"Продлить","Действует"))))</f>
      </c>
    </row>
    <row r="133">
      <c r="N133" s="4">
        <f>IF($A133="","",MAX(0,$L133-$M133))</f>
      </c>
      <c r="O133" s="5">
        <f>IF($A133="","",COUNTIFS('Посещения'!$B:$B,$A133,'Посещения'!$C:$C,$B133&amp;"",'Посещения'!$E:$E,"был",'Посещения'!$A:$A,"&gt;="&amp;$J133,'Посещения'!$A:$A,"&lt;="&amp;$K133)+IF('Настройки'!$B$2="да",COUNTIFS('Посещения'!$B:$B,$A133,'Посещения'!$C:$C,$B133&amp;"",'Посещения'!$E:$E,"не был",'Посещения'!$A:$A,"&gt;="&amp;$J133,'Посещения'!$A:$A,"&lt;="&amp;$K133),0))</f>
      </c>
      <c r="P133" s="5">
        <f>IF($A133="","",$I133-$O133)</f>
      </c>
      <c r="Q133" s="6">
        <f>IF($A133="","",IF($K133&lt;TODAY(),"Срок истёк",IF($P133&lt;=0,"Закончился",IF($P133&lt;='Настройки'!$B$3,"Продлить","Действует"))))</f>
      </c>
    </row>
    <row r="134">
      <c r="N134" s="4">
        <f>IF($A134="","",MAX(0,$L134-$M134))</f>
      </c>
      <c r="O134" s="5">
        <f>IF($A134="","",COUNTIFS('Посещения'!$B:$B,$A134,'Посещения'!$C:$C,$B134&amp;"",'Посещения'!$E:$E,"был",'Посещения'!$A:$A,"&gt;="&amp;$J134,'Посещения'!$A:$A,"&lt;="&amp;$K134)+IF('Настройки'!$B$2="да",COUNTIFS('Посещения'!$B:$B,$A134,'Посещения'!$C:$C,$B134&amp;"",'Посещения'!$E:$E,"не был",'Посещения'!$A:$A,"&gt;="&amp;$J134,'Посещения'!$A:$A,"&lt;="&amp;$K134),0))</f>
      </c>
      <c r="P134" s="5">
        <f>IF($A134="","",$I134-$O134)</f>
      </c>
      <c r="Q134" s="6">
        <f>IF($A134="","",IF($K134&lt;TODAY(),"Срок истёк",IF($P134&lt;=0,"Закончился",IF($P134&lt;='Настройки'!$B$3,"Продлить","Действует"))))</f>
      </c>
    </row>
    <row r="135">
      <c r="N135" s="4">
        <f>IF($A135="","",MAX(0,$L135-$M135))</f>
      </c>
      <c r="O135" s="5">
        <f>IF($A135="","",COUNTIFS('Посещения'!$B:$B,$A135,'Посещения'!$C:$C,$B135&amp;"",'Посещения'!$E:$E,"был",'Посещения'!$A:$A,"&gt;="&amp;$J135,'Посещения'!$A:$A,"&lt;="&amp;$K135)+IF('Настройки'!$B$2="да",COUNTIFS('Посещения'!$B:$B,$A135,'Посещения'!$C:$C,$B135&amp;"",'Посещения'!$E:$E,"не был",'Посещения'!$A:$A,"&gt;="&amp;$J135,'Посещения'!$A:$A,"&lt;="&amp;$K135),0))</f>
      </c>
      <c r="P135" s="5">
        <f>IF($A135="","",$I135-$O135)</f>
      </c>
      <c r="Q135" s="6">
        <f>IF($A135="","",IF($K135&lt;TODAY(),"Срок истёк",IF($P135&lt;=0,"Закончился",IF($P135&lt;='Настройки'!$B$3,"Продлить","Действует"))))</f>
      </c>
    </row>
    <row r="136">
      <c r="N136" s="4">
        <f>IF($A136="","",MAX(0,$L136-$M136))</f>
      </c>
      <c r="O136" s="5">
        <f>IF($A136="","",COUNTIFS('Посещения'!$B:$B,$A136,'Посещения'!$C:$C,$B136&amp;"",'Посещения'!$E:$E,"был",'Посещения'!$A:$A,"&gt;="&amp;$J136,'Посещения'!$A:$A,"&lt;="&amp;$K136)+IF('Настройки'!$B$2="да",COUNTIFS('Посещения'!$B:$B,$A136,'Посещения'!$C:$C,$B136&amp;"",'Посещения'!$E:$E,"не был",'Посещения'!$A:$A,"&gt;="&amp;$J136,'Посещения'!$A:$A,"&lt;="&amp;$K136),0))</f>
      </c>
      <c r="P136" s="5">
        <f>IF($A136="","",$I136-$O136)</f>
      </c>
      <c r="Q136" s="6">
        <f>IF($A136="","",IF($K136&lt;TODAY(),"Срок истёк",IF($P136&lt;=0,"Закончился",IF($P136&lt;='Настройки'!$B$3,"Продлить","Действует"))))</f>
      </c>
    </row>
    <row r="137">
      <c r="N137" s="4">
        <f>IF($A137="","",MAX(0,$L137-$M137))</f>
      </c>
      <c r="O137" s="5">
        <f>IF($A137="","",COUNTIFS('Посещения'!$B:$B,$A137,'Посещения'!$C:$C,$B137&amp;"",'Посещения'!$E:$E,"был",'Посещения'!$A:$A,"&gt;="&amp;$J137,'Посещения'!$A:$A,"&lt;="&amp;$K137)+IF('Настройки'!$B$2="да",COUNTIFS('Посещения'!$B:$B,$A137,'Посещения'!$C:$C,$B137&amp;"",'Посещения'!$E:$E,"не был",'Посещения'!$A:$A,"&gt;="&amp;$J137,'Посещения'!$A:$A,"&lt;="&amp;$K137),0))</f>
      </c>
      <c r="P137" s="5">
        <f>IF($A137="","",$I137-$O137)</f>
      </c>
      <c r="Q137" s="6">
        <f>IF($A137="","",IF($K137&lt;TODAY(),"Срок истёк",IF($P137&lt;=0,"Закончился",IF($P137&lt;='Настройки'!$B$3,"Продлить","Действует"))))</f>
      </c>
    </row>
    <row r="138">
      <c r="N138" s="4">
        <f>IF($A138="","",MAX(0,$L138-$M138))</f>
      </c>
      <c r="O138" s="5">
        <f>IF($A138="","",COUNTIFS('Посещения'!$B:$B,$A138,'Посещения'!$C:$C,$B138&amp;"",'Посещения'!$E:$E,"был",'Посещения'!$A:$A,"&gt;="&amp;$J138,'Посещения'!$A:$A,"&lt;="&amp;$K138)+IF('Настройки'!$B$2="да",COUNTIFS('Посещения'!$B:$B,$A138,'Посещения'!$C:$C,$B138&amp;"",'Посещения'!$E:$E,"не был",'Посещения'!$A:$A,"&gt;="&amp;$J138,'Посещения'!$A:$A,"&lt;="&amp;$K138),0))</f>
      </c>
      <c r="P138" s="5">
        <f>IF($A138="","",$I138-$O138)</f>
      </c>
      <c r="Q138" s="6">
        <f>IF($A138="","",IF($K138&lt;TODAY(),"Срок истёк",IF($P138&lt;=0,"Закончился",IF($P138&lt;='Настройки'!$B$3,"Продлить","Действует"))))</f>
      </c>
    </row>
    <row r="139">
      <c r="N139" s="4">
        <f>IF($A139="","",MAX(0,$L139-$M139))</f>
      </c>
      <c r="O139" s="5">
        <f>IF($A139="","",COUNTIFS('Посещения'!$B:$B,$A139,'Посещения'!$C:$C,$B139&amp;"",'Посещения'!$E:$E,"был",'Посещения'!$A:$A,"&gt;="&amp;$J139,'Посещения'!$A:$A,"&lt;="&amp;$K139)+IF('Настройки'!$B$2="да",COUNTIFS('Посещения'!$B:$B,$A139,'Посещения'!$C:$C,$B139&amp;"",'Посещения'!$E:$E,"не был",'Посещения'!$A:$A,"&gt;="&amp;$J139,'Посещения'!$A:$A,"&lt;="&amp;$K139),0))</f>
      </c>
      <c r="P139" s="5">
        <f>IF($A139="","",$I139-$O139)</f>
      </c>
      <c r="Q139" s="6">
        <f>IF($A139="","",IF($K139&lt;TODAY(),"Срок истёк",IF($P139&lt;=0,"Закончился",IF($P139&lt;='Настройки'!$B$3,"Продлить","Действует"))))</f>
      </c>
    </row>
    <row r="140">
      <c r="N140" s="4">
        <f>IF($A140="","",MAX(0,$L140-$M140))</f>
      </c>
      <c r="O140" s="5">
        <f>IF($A140="","",COUNTIFS('Посещения'!$B:$B,$A140,'Посещения'!$C:$C,$B140&amp;"",'Посещения'!$E:$E,"был",'Посещения'!$A:$A,"&gt;="&amp;$J140,'Посещения'!$A:$A,"&lt;="&amp;$K140)+IF('Настройки'!$B$2="да",COUNTIFS('Посещения'!$B:$B,$A140,'Посещения'!$C:$C,$B140&amp;"",'Посещения'!$E:$E,"не был",'Посещения'!$A:$A,"&gt;="&amp;$J140,'Посещения'!$A:$A,"&lt;="&amp;$K140),0))</f>
      </c>
      <c r="P140" s="5">
        <f>IF($A140="","",$I140-$O140)</f>
      </c>
      <c r="Q140" s="6">
        <f>IF($A140="","",IF($K140&lt;TODAY(),"Срок истёк",IF($P140&lt;=0,"Закончился",IF($P140&lt;='Настройки'!$B$3,"Продлить","Действует"))))</f>
      </c>
    </row>
    <row r="141">
      <c r="N141" s="4">
        <f>IF($A141="","",MAX(0,$L141-$M141))</f>
      </c>
      <c r="O141" s="5">
        <f>IF($A141="","",COUNTIFS('Посещения'!$B:$B,$A141,'Посещения'!$C:$C,$B141&amp;"",'Посещения'!$E:$E,"был",'Посещения'!$A:$A,"&gt;="&amp;$J141,'Посещения'!$A:$A,"&lt;="&amp;$K141)+IF('Настройки'!$B$2="да",COUNTIFS('Посещения'!$B:$B,$A141,'Посещения'!$C:$C,$B141&amp;"",'Посещения'!$E:$E,"не был",'Посещения'!$A:$A,"&gt;="&amp;$J141,'Посещения'!$A:$A,"&lt;="&amp;$K141),0))</f>
      </c>
      <c r="P141" s="5">
        <f>IF($A141="","",$I141-$O141)</f>
      </c>
      <c r="Q141" s="6">
        <f>IF($A141="","",IF($K141&lt;TODAY(),"Срок истёк",IF($P141&lt;=0,"Закончился",IF($P141&lt;='Настройки'!$B$3,"Продлить","Действует"))))</f>
      </c>
    </row>
    <row r="142">
      <c r="N142" s="4">
        <f>IF($A142="","",MAX(0,$L142-$M142))</f>
      </c>
      <c r="O142" s="5">
        <f>IF($A142="","",COUNTIFS('Посещения'!$B:$B,$A142,'Посещения'!$C:$C,$B142&amp;"",'Посещения'!$E:$E,"был",'Посещения'!$A:$A,"&gt;="&amp;$J142,'Посещения'!$A:$A,"&lt;="&amp;$K142)+IF('Настройки'!$B$2="да",COUNTIFS('Посещения'!$B:$B,$A142,'Посещения'!$C:$C,$B142&amp;"",'Посещения'!$E:$E,"не был",'Посещения'!$A:$A,"&gt;="&amp;$J142,'Посещения'!$A:$A,"&lt;="&amp;$K142),0))</f>
      </c>
      <c r="P142" s="5">
        <f>IF($A142="","",$I142-$O142)</f>
      </c>
      <c r="Q142" s="6">
        <f>IF($A142="","",IF($K142&lt;TODAY(),"Срок истёк",IF($P142&lt;=0,"Закончился",IF($P142&lt;='Настройки'!$B$3,"Продлить","Действует"))))</f>
      </c>
    </row>
    <row r="143">
      <c r="N143" s="4">
        <f>IF($A143="","",MAX(0,$L143-$M143))</f>
      </c>
      <c r="O143" s="5">
        <f>IF($A143="","",COUNTIFS('Посещения'!$B:$B,$A143,'Посещения'!$C:$C,$B143&amp;"",'Посещения'!$E:$E,"был",'Посещения'!$A:$A,"&gt;="&amp;$J143,'Посещения'!$A:$A,"&lt;="&amp;$K143)+IF('Настройки'!$B$2="да",COUNTIFS('Посещения'!$B:$B,$A143,'Посещения'!$C:$C,$B143&amp;"",'Посещения'!$E:$E,"не был",'Посещения'!$A:$A,"&gt;="&amp;$J143,'Посещения'!$A:$A,"&lt;="&amp;$K143),0))</f>
      </c>
      <c r="P143" s="5">
        <f>IF($A143="","",$I143-$O143)</f>
      </c>
      <c r="Q143" s="6">
        <f>IF($A143="","",IF($K143&lt;TODAY(),"Срок истёк",IF($P143&lt;=0,"Закончился",IF($P143&lt;='Настройки'!$B$3,"Продлить","Действует"))))</f>
      </c>
    </row>
    <row r="144">
      <c r="N144" s="4">
        <f>IF($A144="","",MAX(0,$L144-$M144))</f>
      </c>
      <c r="O144" s="5">
        <f>IF($A144="","",COUNTIFS('Посещения'!$B:$B,$A144,'Посещения'!$C:$C,$B144&amp;"",'Посещения'!$E:$E,"был",'Посещения'!$A:$A,"&gt;="&amp;$J144,'Посещения'!$A:$A,"&lt;="&amp;$K144)+IF('Настройки'!$B$2="да",COUNTIFS('Посещения'!$B:$B,$A144,'Посещения'!$C:$C,$B144&amp;"",'Посещения'!$E:$E,"не был",'Посещения'!$A:$A,"&gt;="&amp;$J144,'Посещения'!$A:$A,"&lt;="&amp;$K144),0))</f>
      </c>
      <c r="P144" s="5">
        <f>IF($A144="","",$I144-$O144)</f>
      </c>
      <c r="Q144" s="6">
        <f>IF($A144="","",IF($K144&lt;TODAY(),"Срок истёк",IF($P144&lt;=0,"Закончился",IF($P144&lt;='Настройки'!$B$3,"Продлить","Действует"))))</f>
      </c>
    </row>
    <row r="145">
      <c r="N145" s="4">
        <f>IF($A145="","",MAX(0,$L145-$M145))</f>
      </c>
      <c r="O145" s="5">
        <f>IF($A145="","",COUNTIFS('Посещения'!$B:$B,$A145,'Посещения'!$C:$C,$B145&amp;"",'Посещения'!$E:$E,"был",'Посещения'!$A:$A,"&gt;="&amp;$J145,'Посещения'!$A:$A,"&lt;="&amp;$K145)+IF('Настройки'!$B$2="да",COUNTIFS('Посещения'!$B:$B,$A145,'Посещения'!$C:$C,$B145&amp;"",'Посещения'!$E:$E,"не был",'Посещения'!$A:$A,"&gt;="&amp;$J145,'Посещения'!$A:$A,"&lt;="&amp;$K145),0))</f>
      </c>
      <c r="P145" s="5">
        <f>IF($A145="","",$I145-$O145)</f>
      </c>
      <c r="Q145" s="6">
        <f>IF($A145="","",IF($K145&lt;TODAY(),"Срок истёк",IF($P145&lt;=0,"Закончился",IF($P145&lt;='Настройки'!$B$3,"Продлить","Действует"))))</f>
      </c>
    </row>
    <row r="146">
      <c r="N146" s="4">
        <f>IF($A146="","",MAX(0,$L146-$M146))</f>
      </c>
      <c r="O146" s="5">
        <f>IF($A146="","",COUNTIFS('Посещения'!$B:$B,$A146,'Посещения'!$C:$C,$B146&amp;"",'Посещения'!$E:$E,"был",'Посещения'!$A:$A,"&gt;="&amp;$J146,'Посещения'!$A:$A,"&lt;="&amp;$K146)+IF('Настройки'!$B$2="да",COUNTIFS('Посещения'!$B:$B,$A146,'Посещения'!$C:$C,$B146&amp;"",'Посещения'!$E:$E,"не был",'Посещения'!$A:$A,"&gt;="&amp;$J146,'Посещения'!$A:$A,"&lt;="&amp;$K146),0))</f>
      </c>
      <c r="P146" s="5">
        <f>IF($A146="","",$I146-$O146)</f>
      </c>
      <c r="Q146" s="6">
        <f>IF($A146="","",IF($K146&lt;TODAY(),"Срок истёк",IF($P146&lt;=0,"Закончился",IF($P146&lt;='Настройки'!$B$3,"Продлить","Действует"))))</f>
      </c>
    </row>
    <row r="147">
      <c r="N147" s="4">
        <f>IF($A147="","",MAX(0,$L147-$M147))</f>
      </c>
      <c r="O147" s="5">
        <f>IF($A147="","",COUNTIFS('Посещения'!$B:$B,$A147,'Посещения'!$C:$C,$B147&amp;"",'Посещения'!$E:$E,"был",'Посещения'!$A:$A,"&gt;="&amp;$J147,'Посещения'!$A:$A,"&lt;="&amp;$K147)+IF('Настройки'!$B$2="да",COUNTIFS('Посещения'!$B:$B,$A147,'Посещения'!$C:$C,$B147&amp;"",'Посещения'!$E:$E,"не был",'Посещения'!$A:$A,"&gt;="&amp;$J147,'Посещения'!$A:$A,"&lt;="&amp;$K147),0))</f>
      </c>
      <c r="P147" s="5">
        <f>IF($A147="","",$I147-$O147)</f>
      </c>
      <c r="Q147" s="6">
        <f>IF($A147="","",IF($K147&lt;TODAY(),"Срок истёк",IF($P147&lt;=0,"Закончился",IF($P147&lt;='Настройки'!$B$3,"Продлить","Действует"))))</f>
      </c>
    </row>
    <row r="148">
      <c r="N148" s="4">
        <f>IF($A148="","",MAX(0,$L148-$M148))</f>
      </c>
      <c r="O148" s="5">
        <f>IF($A148="","",COUNTIFS('Посещения'!$B:$B,$A148,'Посещения'!$C:$C,$B148&amp;"",'Посещения'!$E:$E,"был",'Посещения'!$A:$A,"&gt;="&amp;$J148,'Посещения'!$A:$A,"&lt;="&amp;$K148)+IF('Настройки'!$B$2="да",COUNTIFS('Посещения'!$B:$B,$A148,'Посещения'!$C:$C,$B148&amp;"",'Посещения'!$E:$E,"не был",'Посещения'!$A:$A,"&gt;="&amp;$J148,'Посещения'!$A:$A,"&lt;="&amp;$K148),0))</f>
      </c>
      <c r="P148" s="5">
        <f>IF($A148="","",$I148-$O148)</f>
      </c>
      <c r="Q148" s="6">
        <f>IF($A148="","",IF($K148&lt;TODAY(),"Срок истёк",IF($P148&lt;=0,"Закончился",IF($P148&lt;='Настройки'!$B$3,"Продлить","Действует"))))</f>
      </c>
    </row>
    <row r="149">
      <c r="N149" s="4">
        <f>IF($A149="","",MAX(0,$L149-$M149))</f>
      </c>
      <c r="O149" s="5">
        <f>IF($A149="","",COUNTIFS('Посещения'!$B:$B,$A149,'Посещения'!$C:$C,$B149&amp;"",'Посещения'!$E:$E,"был",'Посещения'!$A:$A,"&gt;="&amp;$J149,'Посещения'!$A:$A,"&lt;="&amp;$K149)+IF('Настройки'!$B$2="да",COUNTIFS('Посещения'!$B:$B,$A149,'Посещения'!$C:$C,$B149&amp;"",'Посещения'!$E:$E,"не был",'Посещения'!$A:$A,"&gt;="&amp;$J149,'Посещения'!$A:$A,"&lt;="&amp;$K149),0))</f>
      </c>
      <c r="P149" s="5">
        <f>IF($A149="","",$I149-$O149)</f>
      </c>
      <c r="Q149" s="6">
        <f>IF($A149="","",IF($K149&lt;TODAY(),"Срок истёк",IF($P149&lt;=0,"Закончился",IF($P149&lt;='Настройки'!$B$3,"Продлить","Действует"))))</f>
      </c>
    </row>
    <row r="150">
      <c r="N150" s="4">
        <f>IF($A150="","",MAX(0,$L150-$M150))</f>
      </c>
      <c r="O150" s="5">
        <f>IF($A150="","",COUNTIFS('Посещения'!$B:$B,$A150,'Посещения'!$C:$C,$B150&amp;"",'Посещения'!$E:$E,"был",'Посещения'!$A:$A,"&gt;="&amp;$J150,'Посещения'!$A:$A,"&lt;="&amp;$K150)+IF('Настройки'!$B$2="да",COUNTIFS('Посещения'!$B:$B,$A150,'Посещения'!$C:$C,$B150&amp;"",'Посещения'!$E:$E,"не был",'Посещения'!$A:$A,"&gt;="&amp;$J150,'Посещения'!$A:$A,"&lt;="&amp;$K150),0))</f>
      </c>
      <c r="P150" s="5">
        <f>IF($A150="","",$I150-$O150)</f>
      </c>
      <c r="Q150" s="6">
        <f>IF($A150="","",IF($K150&lt;TODAY(),"Срок истёк",IF($P150&lt;=0,"Закончился",IF($P150&lt;='Настройки'!$B$3,"Продлить","Действует"))))</f>
      </c>
    </row>
    <row r="151">
      <c r="N151" s="4">
        <f>IF($A151="","",MAX(0,$L151-$M151))</f>
      </c>
      <c r="O151" s="5">
        <f>IF($A151="","",COUNTIFS('Посещения'!$B:$B,$A151,'Посещения'!$C:$C,$B151&amp;"",'Посещения'!$E:$E,"был",'Посещения'!$A:$A,"&gt;="&amp;$J151,'Посещения'!$A:$A,"&lt;="&amp;$K151)+IF('Настройки'!$B$2="да",COUNTIFS('Посещения'!$B:$B,$A151,'Посещения'!$C:$C,$B151&amp;"",'Посещения'!$E:$E,"не был",'Посещения'!$A:$A,"&gt;="&amp;$J151,'Посещения'!$A:$A,"&lt;="&amp;$K151),0))</f>
      </c>
      <c r="P151" s="5">
        <f>IF($A151="","",$I151-$O151)</f>
      </c>
      <c r="Q151" s="6">
        <f>IF($A151="","",IF($K151&lt;TODAY(),"Срок истёк",IF($P151&lt;=0,"Закончился",IF($P151&lt;='Настройки'!$B$3,"Продлить","Действует"))))</f>
      </c>
    </row>
    <row r="152">
      <c r="N152" s="4">
        <f>IF($A152="","",MAX(0,$L152-$M152))</f>
      </c>
      <c r="O152" s="5">
        <f>IF($A152="","",COUNTIFS('Посещения'!$B:$B,$A152,'Посещения'!$C:$C,$B152&amp;"",'Посещения'!$E:$E,"был",'Посещения'!$A:$A,"&gt;="&amp;$J152,'Посещения'!$A:$A,"&lt;="&amp;$K152)+IF('Настройки'!$B$2="да",COUNTIFS('Посещения'!$B:$B,$A152,'Посещения'!$C:$C,$B152&amp;"",'Посещения'!$E:$E,"не был",'Посещения'!$A:$A,"&gt;="&amp;$J152,'Посещения'!$A:$A,"&lt;="&amp;$K152),0))</f>
      </c>
      <c r="P152" s="5">
        <f>IF($A152="","",$I152-$O152)</f>
      </c>
      <c r="Q152" s="6">
        <f>IF($A152="","",IF($K152&lt;TODAY(),"Срок истёк",IF($P152&lt;=0,"Закончился",IF($P152&lt;='Настройки'!$B$3,"Продлить","Действует"))))</f>
      </c>
    </row>
    <row r="153">
      <c r="N153" s="4">
        <f>IF($A153="","",MAX(0,$L153-$M153))</f>
      </c>
      <c r="O153" s="5">
        <f>IF($A153="","",COUNTIFS('Посещения'!$B:$B,$A153,'Посещения'!$C:$C,$B153&amp;"",'Посещения'!$E:$E,"был",'Посещения'!$A:$A,"&gt;="&amp;$J153,'Посещения'!$A:$A,"&lt;="&amp;$K153)+IF('Настройки'!$B$2="да",COUNTIFS('Посещения'!$B:$B,$A153,'Посещения'!$C:$C,$B153&amp;"",'Посещения'!$E:$E,"не был",'Посещения'!$A:$A,"&gt;="&amp;$J153,'Посещения'!$A:$A,"&lt;="&amp;$K153),0))</f>
      </c>
      <c r="P153" s="5">
        <f>IF($A153="","",$I153-$O153)</f>
      </c>
      <c r="Q153" s="6">
        <f>IF($A153="","",IF($K153&lt;TODAY(),"Срок истёк",IF($P153&lt;=0,"Закончился",IF($P153&lt;='Настройки'!$B$3,"Продлить","Действует"))))</f>
      </c>
    </row>
    <row r="154">
      <c r="N154" s="4">
        <f>IF($A154="","",MAX(0,$L154-$M154))</f>
      </c>
      <c r="O154" s="5">
        <f>IF($A154="","",COUNTIFS('Посещения'!$B:$B,$A154,'Посещения'!$C:$C,$B154&amp;"",'Посещения'!$E:$E,"был",'Посещения'!$A:$A,"&gt;="&amp;$J154,'Посещения'!$A:$A,"&lt;="&amp;$K154)+IF('Настройки'!$B$2="да",COUNTIFS('Посещения'!$B:$B,$A154,'Посещения'!$C:$C,$B154&amp;"",'Посещения'!$E:$E,"не был",'Посещения'!$A:$A,"&gt;="&amp;$J154,'Посещения'!$A:$A,"&lt;="&amp;$K154),0))</f>
      </c>
      <c r="P154" s="5">
        <f>IF($A154="","",$I154-$O154)</f>
      </c>
      <c r="Q154" s="6">
        <f>IF($A154="","",IF($K154&lt;TODAY(),"Срок истёк",IF($P154&lt;=0,"Закончился",IF($P154&lt;='Настройки'!$B$3,"Продлить","Действует"))))</f>
      </c>
    </row>
    <row r="155">
      <c r="N155" s="4">
        <f>IF($A155="","",MAX(0,$L155-$M155))</f>
      </c>
      <c r="O155" s="5">
        <f>IF($A155="","",COUNTIFS('Посещения'!$B:$B,$A155,'Посещения'!$C:$C,$B155&amp;"",'Посещения'!$E:$E,"был",'Посещения'!$A:$A,"&gt;="&amp;$J155,'Посещения'!$A:$A,"&lt;="&amp;$K155)+IF('Настройки'!$B$2="да",COUNTIFS('Посещения'!$B:$B,$A155,'Посещения'!$C:$C,$B155&amp;"",'Посещения'!$E:$E,"не был",'Посещения'!$A:$A,"&gt;="&amp;$J155,'Посещения'!$A:$A,"&lt;="&amp;$K155),0))</f>
      </c>
      <c r="P155" s="5">
        <f>IF($A155="","",$I155-$O155)</f>
      </c>
      <c r="Q155" s="6">
        <f>IF($A155="","",IF($K155&lt;TODAY(),"Срок истёк",IF($P155&lt;=0,"Закончился",IF($P155&lt;='Настройки'!$B$3,"Продлить","Действует"))))</f>
      </c>
    </row>
    <row r="156">
      <c r="N156" s="4">
        <f>IF($A156="","",MAX(0,$L156-$M156))</f>
      </c>
      <c r="O156" s="5">
        <f>IF($A156="","",COUNTIFS('Посещения'!$B:$B,$A156,'Посещения'!$C:$C,$B156&amp;"",'Посещения'!$E:$E,"был",'Посещения'!$A:$A,"&gt;="&amp;$J156,'Посещения'!$A:$A,"&lt;="&amp;$K156)+IF('Настройки'!$B$2="да",COUNTIFS('Посещения'!$B:$B,$A156,'Посещения'!$C:$C,$B156&amp;"",'Посещения'!$E:$E,"не был",'Посещения'!$A:$A,"&gt;="&amp;$J156,'Посещения'!$A:$A,"&lt;="&amp;$K156),0))</f>
      </c>
      <c r="P156" s="5">
        <f>IF($A156="","",$I156-$O156)</f>
      </c>
      <c r="Q156" s="6">
        <f>IF($A156="","",IF($K156&lt;TODAY(),"Срок истёк",IF($P156&lt;=0,"Закончился",IF($P156&lt;='Настройки'!$B$3,"Продлить","Действует"))))</f>
      </c>
    </row>
    <row r="157">
      <c r="N157" s="4">
        <f>IF($A157="","",MAX(0,$L157-$M157))</f>
      </c>
      <c r="O157" s="5">
        <f>IF($A157="","",COUNTIFS('Посещения'!$B:$B,$A157,'Посещения'!$C:$C,$B157&amp;"",'Посещения'!$E:$E,"был",'Посещения'!$A:$A,"&gt;="&amp;$J157,'Посещения'!$A:$A,"&lt;="&amp;$K157)+IF('Настройки'!$B$2="да",COUNTIFS('Посещения'!$B:$B,$A157,'Посещения'!$C:$C,$B157&amp;"",'Посещения'!$E:$E,"не был",'Посещения'!$A:$A,"&gt;="&amp;$J157,'Посещения'!$A:$A,"&lt;="&amp;$K157),0))</f>
      </c>
      <c r="P157" s="5">
        <f>IF($A157="","",$I157-$O157)</f>
      </c>
      <c r="Q157" s="6">
        <f>IF($A157="","",IF($K157&lt;TODAY(),"Срок истёк",IF($P157&lt;=0,"Закончился",IF($P157&lt;='Настройки'!$B$3,"Продлить","Действует"))))</f>
      </c>
    </row>
    <row r="158">
      <c r="N158" s="4">
        <f>IF($A158="","",MAX(0,$L158-$M158))</f>
      </c>
      <c r="O158" s="5">
        <f>IF($A158="","",COUNTIFS('Посещения'!$B:$B,$A158,'Посещения'!$C:$C,$B158&amp;"",'Посещения'!$E:$E,"был",'Посещения'!$A:$A,"&gt;="&amp;$J158,'Посещения'!$A:$A,"&lt;="&amp;$K158)+IF('Настройки'!$B$2="да",COUNTIFS('Посещения'!$B:$B,$A158,'Посещения'!$C:$C,$B158&amp;"",'Посещения'!$E:$E,"не был",'Посещения'!$A:$A,"&gt;="&amp;$J158,'Посещения'!$A:$A,"&lt;="&amp;$K158),0))</f>
      </c>
      <c r="P158" s="5">
        <f>IF($A158="","",$I158-$O158)</f>
      </c>
      <c r="Q158" s="6">
        <f>IF($A158="","",IF($K158&lt;TODAY(),"Срок истёк",IF($P158&lt;=0,"Закончился",IF($P158&lt;='Настройки'!$B$3,"Продлить","Действует"))))</f>
      </c>
    </row>
    <row r="159">
      <c r="N159" s="4">
        <f>IF($A159="","",MAX(0,$L159-$M159))</f>
      </c>
      <c r="O159" s="5">
        <f>IF($A159="","",COUNTIFS('Посещения'!$B:$B,$A159,'Посещения'!$C:$C,$B159&amp;"",'Посещения'!$E:$E,"был",'Посещения'!$A:$A,"&gt;="&amp;$J159,'Посещения'!$A:$A,"&lt;="&amp;$K159)+IF('Настройки'!$B$2="да",COUNTIFS('Посещения'!$B:$B,$A159,'Посещения'!$C:$C,$B159&amp;"",'Посещения'!$E:$E,"не был",'Посещения'!$A:$A,"&gt;="&amp;$J159,'Посещения'!$A:$A,"&lt;="&amp;$K159),0))</f>
      </c>
      <c r="P159" s="5">
        <f>IF($A159="","",$I159-$O159)</f>
      </c>
      <c r="Q159" s="6">
        <f>IF($A159="","",IF($K159&lt;TODAY(),"Срок истёк",IF($P159&lt;=0,"Закончился",IF($P159&lt;='Настройки'!$B$3,"Продлить","Действует"))))</f>
      </c>
    </row>
    <row r="160">
      <c r="N160" s="4">
        <f>IF($A160="","",MAX(0,$L160-$M160))</f>
      </c>
      <c r="O160" s="5">
        <f>IF($A160="","",COUNTIFS('Посещения'!$B:$B,$A160,'Посещения'!$C:$C,$B160&amp;"",'Посещения'!$E:$E,"был",'Посещения'!$A:$A,"&gt;="&amp;$J160,'Посещения'!$A:$A,"&lt;="&amp;$K160)+IF('Настройки'!$B$2="да",COUNTIFS('Посещения'!$B:$B,$A160,'Посещения'!$C:$C,$B160&amp;"",'Посещения'!$E:$E,"не был",'Посещения'!$A:$A,"&gt;="&amp;$J160,'Посещения'!$A:$A,"&lt;="&amp;$K160),0))</f>
      </c>
      <c r="P160" s="5">
        <f>IF($A160="","",$I160-$O160)</f>
      </c>
      <c r="Q160" s="6">
        <f>IF($A160="","",IF($K160&lt;TODAY(),"Срок истёк",IF($P160&lt;=0,"Закончился",IF($P160&lt;='Настройки'!$B$3,"Продлить","Действует"))))</f>
      </c>
    </row>
    <row r="161">
      <c r="N161" s="4">
        <f>IF($A161="","",MAX(0,$L161-$M161))</f>
      </c>
      <c r="O161" s="5">
        <f>IF($A161="","",COUNTIFS('Посещения'!$B:$B,$A161,'Посещения'!$C:$C,$B161&amp;"",'Посещения'!$E:$E,"был",'Посещения'!$A:$A,"&gt;="&amp;$J161,'Посещения'!$A:$A,"&lt;="&amp;$K161)+IF('Настройки'!$B$2="да",COUNTIFS('Посещения'!$B:$B,$A161,'Посещения'!$C:$C,$B161&amp;"",'Посещения'!$E:$E,"не был",'Посещения'!$A:$A,"&gt;="&amp;$J161,'Посещения'!$A:$A,"&lt;="&amp;$K161),0))</f>
      </c>
      <c r="P161" s="5">
        <f>IF($A161="","",$I161-$O161)</f>
      </c>
      <c r="Q161" s="6">
        <f>IF($A161="","",IF($K161&lt;TODAY(),"Срок истёк",IF($P161&lt;=0,"Закончился",IF($P161&lt;='Настройки'!$B$3,"Продлить","Действует"))))</f>
      </c>
    </row>
    <row r="162">
      <c r="N162" s="4">
        <f>IF($A162="","",MAX(0,$L162-$M162))</f>
      </c>
      <c r="O162" s="5">
        <f>IF($A162="","",COUNTIFS('Посещения'!$B:$B,$A162,'Посещения'!$C:$C,$B162&amp;"",'Посещения'!$E:$E,"был",'Посещения'!$A:$A,"&gt;="&amp;$J162,'Посещения'!$A:$A,"&lt;="&amp;$K162)+IF('Настройки'!$B$2="да",COUNTIFS('Посещения'!$B:$B,$A162,'Посещения'!$C:$C,$B162&amp;"",'Посещения'!$E:$E,"не был",'Посещения'!$A:$A,"&gt;="&amp;$J162,'Посещения'!$A:$A,"&lt;="&amp;$K162),0))</f>
      </c>
      <c r="P162" s="5">
        <f>IF($A162="","",$I162-$O162)</f>
      </c>
      <c r="Q162" s="6">
        <f>IF($A162="","",IF($K162&lt;TODAY(),"Срок истёк",IF($P162&lt;=0,"Закончился",IF($P162&lt;='Настройки'!$B$3,"Продлить","Действует"))))</f>
      </c>
    </row>
    <row r="163">
      <c r="N163" s="4">
        <f>IF($A163="","",MAX(0,$L163-$M163))</f>
      </c>
      <c r="O163" s="5">
        <f>IF($A163="","",COUNTIFS('Посещения'!$B:$B,$A163,'Посещения'!$C:$C,$B163&amp;"",'Посещения'!$E:$E,"был",'Посещения'!$A:$A,"&gt;="&amp;$J163,'Посещения'!$A:$A,"&lt;="&amp;$K163)+IF('Настройки'!$B$2="да",COUNTIFS('Посещения'!$B:$B,$A163,'Посещения'!$C:$C,$B163&amp;"",'Посещения'!$E:$E,"не был",'Посещения'!$A:$A,"&gt;="&amp;$J163,'Посещения'!$A:$A,"&lt;="&amp;$K163),0))</f>
      </c>
      <c r="P163" s="5">
        <f>IF($A163="","",$I163-$O163)</f>
      </c>
      <c r="Q163" s="6">
        <f>IF($A163="","",IF($K163&lt;TODAY(),"Срок истёк",IF($P163&lt;=0,"Закончился",IF($P163&lt;='Настройки'!$B$3,"Продлить","Действует"))))</f>
      </c>
    </row>
    <row r="164">
      <c r="N164" s="4">
        <f>IF($A164="","",MAX(0,$L164-$M164))</f>
      </c>
      <c r="O164" s="5">
        <f>IF($A164="","",COUNTIFS('Посещения'!$B:$B,$A164,'Посещения'!$C:$C,$B164&amp;"",'Посещения'!$E:$E,"был",'Посещения'!$A:$A,"&gt;="&amp;$J164,'Посещения'!$A:$A,"&lt;="&amp;$K164)+IF('Настройки'!$B$2="да",COUNTIFS('Посещения'!$B:$B,$A164,'Посещения'!$C:$C,$B164&amp;"",'Посещения'!$E:$E,"не был",'Посещения'!$A:$A,"&gt;="&amp;$J164,'Посещения'!$A:$A,"&lt;="&amp;$K164),0))</f>
      </c>
      <c r="P164" s="5">
        <f>IF($A164="","",$I164-$O164)</f>
      </c>
      <c r="Q164" s="6">
        <f>IF($A164="","",IF($K164&lt;TODAY(),"Срок истёк",IF($P164&lt;=0,"Закончился",IF($P164&lt;='Настройки'!$B$3,"Продлить","Действует"))))</f>
      </c>
    </row>
    <row r="165">
      <c r="N165" s="4">
        <f>IF($A165="","",MAX(0,$L165-$M165))</f>
      </c>
      <c r="O165" s="5">
        <f>IF($A165="","",COUNTIFS('Посещения'!$B:$B,$A165,'Посещения'!$C:$C,$B165&amp;"",'Посещения'!$E:$E,"был",'Посещения'!$A:$A,"&gt;="&amp;$J165,'Посещения'!$A:$A,"&lt;="&amp;$K165)+IF('Настройки'!$B$2="да",COUNTIFS('Посещения'!$B:$B,$A165,'Посещения'!$C:$C,$B165&amp;"",'Посещения'!$E:$E,"не был",'Посещения'!$A:$A,"&gt;="&amp;$J165,'Посещения'!$A:$A,"&lt;="&amp;$K165),0))</f>
      </c>
      <c r="P165" s="5">
        <f>IF($A165="","",$I165-$O165)</f>
      </c>
      <c r="Q165" s="6">
        <f>IF($A165="","",IF($K165&lt;TODAY(),"Срок истёк",IF($P165&lt;=0,"Закончился",IF($P165&lt;='Настройки'!$B$3,"Продлить","Действует"))))</f>
      </c>
    </row>
    <row r="166">
      <c r="N166" s="4">
        <f>IF($A166="","",MAX(0,$L166-$M166))</f>
      </c>
      <c r="O166" s="5">
        <f>IF($A166="","",COUNTIFS('Посещения'!$B:$B,$A166,'Посещения'!$C:$C,$B166&amp;"",'Посещения'!$E:$E,"был",'Посещения'!$A:$A,"&gt;="&amp;$J166,'Посещения'!$A:$A,"&lt;="&amp;$K166)+IF('Настройки'!$B$2="да",COUNTIFS('Посещения'!$B:$B,$A166,'Посещения'!$C:$C,$B166&amp;"",'Посещения'!$E:$E,"не был",'Посещения'!$A:$A,"&gt;="&amp;$J166,'Посещения'!$A:$A,"&lt;="&amp;$K166),0))</f>
      </c>
      <c r="P166" s="5">
        <f>IF($A166="","",$I166-$O166)</f>
      </c>
      <c r="Q166" s="6">
        <f>IF($A166="","",IF($K166&lt;TODAY(),"Срок истёк",IF($P166&lt;=0,"Закончился",IF($P166&lt;='Настройки'!$B$3,"Продлить","Действует"))))</f>
      </c>
    </row>
    <row r="167">
      <c r="N167" s="4">
        <f>IF($A167="","",MAX(0,$L167-$M167))</f>
      </c>
      <c r="O167" s="5">
        <f>IF($A167="","",COUNTIFS('Посещения'!$B:$B,$A167,'Посещения'!$C:$C,$B167&amp;"",'Посещения'!$E:$E,"был",'Посещения'!$A:$A,"&gt;="&amp;$J167,'Посещения'!$A:$A,"&lt;="&amp;$K167)+IF('Настройки'!$B$2="да",COUNTIFS('Посещения'!$B:$B,$A167,'Посещения'!$C:$C,$B167&amp;"",'Посещения'!$E:$E,"не был",'Посещения'!$A:$A,"&gt;="&amp;$J167,'Посещения'!$A:$A,"&lt;="&amp;$K167),0))</f>
      </c>
      <c r="P167" s="5">
        <f>IF($A167="","",$I167-$O167)</f>
      </c>
      <c r="Q167" s="6">
        <f>IF($A167="","",IF($K167&lt;TODAY(),"Срок истёк",IF($P167&lt;=0,"Закончился",IF($P167&lt;='Настройки'!$B$3,"Продлить","Действует"))))</f>
      </c>
    </row>
    <row r="168">
      <c r="N168" s="4">
        <f>IF($A168="","",MAX(0,$L168-$M168))</f>
      </c>
      <c r="O168" s="5">
        <f>IF($A168="","",COUNTIFS('Посещения'!$B:$B,$A168,'Посещения'!$C:$C,$B168&amp;"",'Посещения'!$E:$E,"был",'Посещения'!$A:$A,"&gt;="&amp;$J168,'Посещения'!$A:$A,"&lt;="&amp;$K168)+IF('Настройки'!$B$2="да",COUNTIFS('Посещения'!$B:$B,$A168,'Посещения'!$C:$C,$B168&amp;"",'Посещения'!$E:$E,"не был",'Посещения'!$A:$A,"&gt;="&amp;$J168,'Посещения'!$A:$A,"&lt;="&amp;$K168),0))</f>
      </c>
      <c r="P168" s="5">
        <f>IF($A168="","",$I168-$O168)</f>
      </c>
      <c r="Q168" s="6">
        <f>IF($A168="","",IF($K168&lt;TODAY(),"Срок истёк",IF($P168&lt;=0,"Закончился",IF($P168&lt;='Настройки'!$B$3,"Продлить","Действует"))))</f>
      </c>
    </row>
    <row r="169">
      <c r="N169" s="4">
        <f>IF($A169="","",MAX(0,$L169-$M169))</f>
      </c>
      <c r="O169" s="5">
        <f>IF($A169="","",COUNTIFS('Посещения'!$B:$B,$A169,'Посещения'!$C:$C,$B169&amp;"",'Посещения'!$E:$E,"был",'Посещения'!$A:$A,"&gt;="&amp;$J169,'Посещения'!$A:$A,"&lt;="&amp;$K169)+IF('Настройки'!$B$2="да",COUNTIFS('Посещения'!$B:$B,$A169,'Посещения'!$C:$C,$B169&amp;"",'Посещения'!$E:$E,"не был",'Посещения'!$A:$A,"&gt;="&amp;$J169,'Посещения'!$A:$A,"&lt;="&amp;$K169),0))</f>
      </c>
      <c r="P169" s="5">
        <f>IF($A169="","",$I169-$O169)</f>
      </c>
      <c r="Q169" s="6">
        <f>IF($A169="","",IF($K169&lt;TODAY(),"Срок истёк",IF($P169&lt;=0,"Закончился",IF($P169&lt;='Настройки'!$B$3,"Продлить","Действует"))))</f>
      </c>
    </row>
    <row r="170">
      <c r="N170" s="4">
        <f>IF($A170="","",MAX(0,$L170-$M170))</f>
      </c>
      <c r="O170" s="5">
        <f>IF($A170="","",COUNTIFS('Посещения'!$B:$B,$A170,'Посещения'!$C:$C,$B170&amp;"",'Посещения'!$E:$E,"был",'Посещения'!$A:$A,"&gt;="&amp;$J170,'Посещения'!$A:$A,"&lt;="&amp;$K170)+IF('Настройки'!$B$2="да",COUNTIFS('Посещения'!$B:$B,$A170,'Посещения'!$C:$C,$B170&amp;"",'Посещения'!$E:$E,"не был",'Посещения'!$A:$A,"&gt;="&amp;$J170,'Посещения'!$A:$A,"&lt;="&amp;$K170),0))</f>
      </c>
      <c r="P170" s="5">
        <f>IF($A170="","",$I170-$O170)</f>
      </c>
      <c r="Q170" s="6">
        <f>IF($A170="","",IF($K170&lt;TODAY(),"Срок истёк",IF($P170&lt;=0,"Закончился",IF($P170&lt;='Настройки'!$B$3,"Продлить","Действует"))))</f>
      </c>
    </row>
    <row r="171">
      <c r="N171" s="4">
        <f>IF($A171="","",MAX(0,$L171-$M171))</f>
      </c>
      <c r="O171" s="5">
        <f>IF($A171="","",COUNTIFS('Посещения'!$B:$B,$A171,'Посещения'!$C:$C,$B171&amp;"",'Посещения'!$E:$E,"был",'Посещения'!$A:$A,"&gt;="&amp;$J171,'Посещения'!$A:$A,"&lt;="&amp;$K171)+IF('Настройки'!$B$2="да",COUNTIFS('Посещения'!$B:$B,$A171,'Посещения'!$C:$C,$B171&amp;"",'Посещения'!$E:$E,"не был",'Посещения'!$A:$A,"&gt;="&amp;$J171,'Посещения'!$A:$A,"&lt;="&amp;$K171),0))</f>
      </c>
      <c r="P171" s="5">
        <f>IF($A171="","",$I171-$O171)</f>
      </c>
      <c r="Q171" s="6">
        <f>IF($A171="","",IF($K171&lt;TODAY(),"Срок истёк",IF($P171&lt;=0,"Закончился",IF($P171&lt;='Настройки'!$B$3,"Продлить","Действует"))))</f>
      </c>
    </row>
    <row r="172">
      <c r="N172" s="4">
        <f>IF($A172="","",MAX(0,$L172-$M172))</f>
      </c>
      <c r="O172" s="5">
        <f>IF($A172="","",COUNTIFS('Посещения'!$B:$B,$A172,'Посещения'!$C:$C,$B172&amp;"",'Посещения'!$E:$E,"был",'Посещения'!$A:$A,"&gt;="&amp;$J172,'Посещения'!$A:$A,"&lt;="&amp;$K172)+IF('Настройки'!$B$2="да",COUNTIFS('Посещения'!$B:$B,$A172,'Посещения'!$C:$C,$B172&amp;"",'Посещения'!$E:$E,"не был",'Посещения'!$A:$A,"&gt;="&amp;$J172,'Посещения'!$A:$A,"&lt;="&amp;$K172),0))</f>
      </c>
      <c r="P172" s="5">
        <f>IF($A172="","",$I172-$O172)</f>
      </c>
      <c r="Q172" s="6">
        <f>IF($A172="","",IF($K172&lt;TODAY(),"Срок истёк",IF($P172&lt;=0,"Закончился",IF($P172&lt;='Настройки'!$B$3,"Продлить","Действует"))))</f>
      </c>
    </row>
    <row r="173">
      <c r="N173" s="4">
        <f>IF($A173="","",MAX(0,$L173-$M173))</f>
      </c>
      <c r="O173" s="5">
        <f>IF($A173="","",COUNTIFS('Посещения'!$B:$B,$A173,'Посещения'!$C:$C,$B173&amp;"",'Посещения'!$E:$E,"был",'Посещения'!$A:$A,"&gt;="&amp;$J173,'Посещения'!$A:$A,"&lt;="&amp;$K173)+IF('Настройки'!$B$2="да",COUNTIFS('Посещения'!$B:$B,$A173,'Посещения'!$C:$C,$B173&amp;"",'Посещения'!$E:$E,"не был",'Посещения'!$A:$A,"&gt;="&amp;$J173,'Посещения'!$A:$A,"&lt;="&amp;$K173),0))</f>
      </c>
      <c r="P173" s="5">
        <f>IF($A173="","",$I173-$O173)</f>
      </c>
      <c r="Q173" s="6">
        <f>IF($A173="","",IF($K173&lt;TODAY(),"Срок истёк",IF($P173&lt;=0,"Закончился",IF($P173&lt;='Настройки'!$B$3,"Продлить","Действует"))))</f>
      </c>
    </row>
    <row r="174">
      <c r="N174" s="4">
        <f>IF($A174="","",MAX(0,$L174-$M174))</f>
      </c>
      <c r="O174" s="5">
        <f>IF($A174="","",COUNTIFS('Посещения'!$B:$B,$A174,'Посещения'!$C:$C,$B174&amp;"",'Посещения'!$E:$E,"был",'Посещения'!$A:$A,"&gt;="&amp;$J174,'Посещения'!$A:$A,"&lt;="&amp;$K174)+IF('Настройки'!$B$2="да",COUNTIFS('Посещения'!$B:$B,$A174,'Посещения'!$C:$C,$B174&amp;"",'Посещения'!$E:$E,"не был",'Посещения'!$A:$A,"&gt;="&amp;$J174,'Посещения'!$A:$A,"&lt;="&amp;$K174),0))</f>
      </c>
      <c r="P174" s="5">
        <f>IF($A174="","",$I174-$O174)</f>
      </c>
      <c r="Q174" s="6">
        <f>IF($A174="","",IF($K174&lt;TODAY(),"Срок истёк",IF($P174&lt;=0,"Закончился",IF($P174&lt;='Настройки'!$B$3,"Продлить","Действует"))))</f>
      </c>
    </row>
    <row r="175">
      <c r="N175" s="4">
        <f>IF($A175="","",MAX(0,$L175-$M175))</f>
      </c>
      <c r="O175" s="5">
        <f>IF($A175="","",COUNTIFS('Посещения'!$B:$B,$A175,'Посещения'!$C:$C,$B175&amp;"",'Посещения'!$E:$E,"был",'Посещения'!$A:$A,"&gt;="&amp;$J175,'Посещения'!$A:$A,"&lt;="&amp;$K175)+IF('Настройки'!$B$2="да",COUNTIFS('Посещения'!$B:$B,$A175,'Посещения'!$C:$C,$B175&amp;"",'Посещения'!$E:$E,"не был",'Посещения'!$A:$A,"&gt;="&amp;$J175,'Посещения'!$A:$A,"&lt;="&amp;$K175),0))</f>
      </c>
      <c r="P175" s="5">
        <f>IF($A175="","",$I175-$O175)</f>
      </c>
      <c r="Q175" s="6">
        <f>IF($A175="","",IF($K175&lt;TODAY(),"Срок истёк",IF($P175&lt;=0,"Закончился",IF($P175&lt;='Настройки'!$B$3,"Продлить","Действует"))))</f>
      </c>
    </row>
    <row r="176">
      <c r="N176" s="4">
        <f>IF($A176="","",MAX(0,$L176-$M176))</f>
      </c>
      <c r="O176" s="5">
        <f>IF($A176="","",COUNTIFS('Посещения'!$B:$B,$A176,'Посещения'!$C:$C,$B176&amp;"",'Посещения'!$E:$E,"был",'Посещения'!$A:$A,"&gt;="&amp;$J176,'Посещения'!$A:$A,"&lt;="&amp;$K176)+IF('Настройки'!$B$2="да",COUNTIFS('Посещения'!$B:$B,$A176,'Посещения'!$C:$C,$B176&amp;"",'Посещения'!$E:$E,"не был",'Посещения'!$A:$A,"&gt;="&amp;$J176,'Посещения'!$A:$A,"&lt;="&amp;$K176),0))</f>
      </c>
      <c r="P176" s="5">
        <f>IF($A176="","",$I176-$O176)</f>
      </c>
      <c r="Q176" s="6">
        <f>IF($A176="","",IF($K176&lt;TODAY(),"Срок истёк",IF($P176&lt;=0,"Закончился",IF($P176&lt;='Настройки'!$B$3,"Продлить","Действует"))))</f>
      </c>
    </row>
    <row r="177">
      <c r="N177" s="4">
        <f>IF($A177="","",MAX(0,$L177-$M177))</f>
      </c>
      <c r="O177" s="5">
        <f>IF($A177="","",COUNTIFS('Посещения'!$B:$B,$A177,'Посещения'!$C:$C,$B177&amp;"",'Посещения'!$E:$E,"был",'Посещения'!$A:$A,"&gt;="&amp;$J177,'Посещения'!$A:$A,"&lt;="&amp;$K177)+IF('Настройки'!$B$2="да",COUNTIFS('Посещения'!$B:$B,$A177,'Посещения'!$C:$C,$B177&amp;"",'Посещения'!$E:$E,"не был",'Посещения'!$A:$A,"&gt;="&amp;$J177,'Посещения'!$A:$A,"&lt;="&amp;$K177),0))</f>
      </c>
      <c r="P177" s="5">
        <f>IF($A177="","",$I177-$O177)</f>
      </c>
      <c r="Q177" s="6">
        <f>IF($A177="","",IF($K177&lt;TODAY(),"Срок истёк",IF($P177&lt;=0,"Закончился",IF($P177&lt;='Настройки'!$B$3,"Продлить","Действует"))))</f>
      </c>
    </row>
    <row r="178">
      <c r="N178" s="4">
        <f>IF($A178="","",MAX(0,$L178-$M178))</f>
      </c>
      <c r="O178" s="5">
        <f>IF($A178="","",COUNTIFS('Посещения'!$B:$B,$A178,'Посещения'!$C:$C,$B178&amp;"",'Посещения'!$E:$E,"был",'Посещения'!$A:$A,"&gt;="&amp;$J178,'Посещения'!$A:$A,"&lt;="&amp;$K178)+IF('Настройки'!$B$2="да",COUNTIFS('Посещения'!$B:$B,$A178,'Посещения'!$C:$C,$B178&amp;"",'Посещения'!$E:$E,"не был",'Посещения'!$A:$A,"&gt;="&amp;$J178,'Посещения'!$A:$A,"&lt;="&amp;$K178),0))</f>
      </c>
      <c r="P178" s="5">
        <f>IF($A178="","",$I178-$O178)</f>
      </c>
      <c r="Q178" s="6">
        <f>IF($A178="","",IF($K178&lt;TODAY(),"Срок истёк",IF($P178&lt;=0,"Закончился",IF($P178&lt;='Настройки'!$B$3,"Продлить","Действует"))))</f>
      </c>
    </row>
    <row r="179">
      <c r="N179" s="4">
        <f>IF($A179="","",MAX(0,$L179-$M179))</f>
      </c>
      <c r="O179" s="5">
        <f>IF($A179="","",COUNTIFS('Посещения'!$B:$B,$A179,'Посещения'!$C:$C,$B179&amp;"",'Посещения'!$E:$E,"был",'Посещения'!$A:$A,"&gt;="&amp;$J179,'Посещения'!$A:$A,"&lt;="&amp;$K179)+IF('Настройки'!$B$2="да",COUNTIFS('Посещения'!$B:$B,$A179,'Посещения'!$C:$C,$B179&amp;"",'Посещения'!$E:$E,"не был",'Посещения'!$A:$A,"&gt;="&amp;$J179,'Посещения'!$A:$A,"&lt;="&amp;$K179),0))</f>
      </c>
      <c r="P179" s="5">
        <f>IF($A179="","",$I179-$O179)</f>
      </c>
      <c r="Q179" s="6">
        <f>IF($A179="","",IF($K179&lt;TODAY(),"Срок истёк",IF($P179&lt;=0,"Закончился",IF($P179&lt;='Настройки'!$B$3,"Продлить","Действует"))))</f>
      </c>
    </row>
    <row r="180">
      <c r="N180" s="4">
        <f>IF($A180="","",MAX(0,$L180-$M180))</f>
      </c>
      <c r="O180" s="5">
        <f>IF($A180="","",COUNTIFS('Посещения'!$B:$B,$A180,'Посещения'!$C:$C,$B180&amp;"",'Посещения'!$E:$E,"был",'Посещения'!$A:$A,"&gt;="&amp;$J180,'Посещения'!$A:$A,"&lt;="&amp;$K180)+IF('Настройки'!$B$2="да",COUNTIFS('Посещения'!$B:$B,$A180,'Посещения'!$C:$C,$B180&amp;"",'Посещения'!$E:$E,"не был",'Посещения'!$A:$A,"&gt;="&amp;$J180,'Посещения'!$A:$A,"&lt;="&amp;$K180),0))</f>
      </c>
      <c r="P180" s="5">
        <f>IF($A180="","",$I180-$O180)</f>
      </c>
      <c r="Q180" s="6">
        <f>IF($A180="","",IF($K180&lt;TODAY(),"Срок истёк",IF($P180&lt;=0,"Закончился",IF($P180&lt;='Настройки'!$B$3,"Продлить","Действует"))))</f>
      </c>
    </row>
    <row r="181">
      <c r="N181" s="4">
        <f>IF($A181="","",MAX(0,$L181-$M181))</f>
      </c>
      <c r="O181" s="5">
        <f>IF($A181="","",COUNTIFS('Посещения'!$B:$B,$A181,'Посещения'!$C:$C,$B181&amp;"",'Посещения'!$E:$E,"был",'Посещения'!$A:$A,"&gt;="&amp;$J181,'Посещения'!$A:$A,"&lt;="&amp;$K181)+IF('Настройки'!$B$2="да",COUNTIFS('Посещения'!$B:$B,$A181,'Посещения'!$C:$C,$B181&amp;"",'Посещения'!$E:$E,"не был",'Посещения'!$A:$A,"&gt;="&amp;$J181,'Посещения'!$A:$A,"&lt;="&amp;$K181),0))</f>
      </c>
      <c r="P181" s="5">
        <f>IF($A181="","",$I181-$O181)</f>
      </c>
      <c r="Q181" s="6">
        <f>IF($A181="","",IF($K181&lt;TODAY(),"Срок истёк",IF($P181&lt;=0,"Закончился",IF($P181&lt;='Настройки'!$B$3,"Продлить","Действует"))))</f>
      </c>
    </row>
    <row r="182">
      <c r="N182" s="4">
        <f>IF($A182="","",MAX(0,$L182-$M182))</f>
      </c>
      <c r="O182" s="5">
        <f>IF($A182="","",COUNTIFS('Посещения'!$B:$B,$A182,'Посещения'!$C:$C,$B182&amp;"",'Посещения'!$E:$E,"был",'Посещения'!$A:$A,"&gt;="&amp;$J182,'Посещения'!$A:$A,"&lt;="&amp;$K182)+IF('Настройки'!$B$2="да",COUNTIFS('Посещения'!$B:$B,$A182,'Посещения'!$C:$C,$B182&amp;"",'Посещения'!$E:$E,"не был",'Посещения'!$A:$A,"&gt;="&amp;$J182,'Посещения'!$A:$A,"&lt;="&amp;$K182),0))</f>
      </c>
      <c r="P182" s="5">
        <f>IF($A182="","",$I182-$O182)</f>
      </c>
      <c r="Q182" s="6">
        <f>IF($A182="","",IF($K182&lt;TODAY(),"Срок истёк",IF($P182&lt;=0,"Закончился",IF($P182&lt;='Настройки'!$B$3,"Продлить","Действует"))))</f>
      </c>
    </row>
    <row r="183">
      <c r="N183" s="4">
        <f>IF($A183="","",MAX(0,$L183-$M183))</f>
      </c>
      <c r="O183" s="5">
        <f>IF($A183="","",COUNTIFS('Посещения'!$B:$B,$A183,'Посещения'!$C:$C,$B183&amp;"",'Посещения'!$E:$E,"был",'Посещения'!$A:$A,"&gt;="&amp;$J183,'Посещения'!$A:$A,"&lt;="&amp;$K183)+IF('Настройки'!$B$2="да",COUNTIFS('Посещения'!$B:$B,$A183,'Посещения'!$C:$C,$B183&amp;"",'Посещения'!$E:$E,"не был",'Посещения'!$A:$A,"&gt;="&amp;$J183,'Посещения'!$A:$A,"&lt;="&amp;$K183),0))</f>
      </c>
      <c r="P183" s="5">
        <f>IF($A183="","",$I183-$O183)</f>
      </c>
      <c r="Q183" s="6">
        <f>IF($A183="","",IF($K183&lt;TODAY(),"Срок истёк",IF($P183&lt;=0,"Закончился",IF($P183&lt;='Настройки'!$B$3,"Продлить","Действует"))))</f>
      </c>
    </row>
    <row r="184">
      <c r="N184" s="4">
        <f>IF($A184="","",MAX(0,$L184-$M184))</f>
      </c>
      <c r="O184" s="5">
        <f>IF($A184="","",COUNTIFS('Посещения'!$B:$B,$A184,'Посещения'!$C:$C,$B184&amp;"",'Посещения'!$E:$E,"был",'Посещения'!$A:$A,"&gt;="&amp;$J184,'Посещения'!$A:$A,"&lt;="&amp;$K184)+IF('Настройки'!$B$2="да",COUNTIFS('Посещения'!$B:$B,$A184,'Посещения'!$C:$C,$B184&amp;"",'Посещения'!$E:$E,"не был",'Посещения'!$A:$A,"&gt;="&amp;$J184,'Посещения'!$A:$A,"&lt;="&amp;$K184),0))</f>
      </c>
      <c r="P184" s="5">
        <f>IF($A184="","",$I184-$O184)</f>
      </c>
      <c r="Q184" s="6">
        <f>IF($A184="","",IF($K184&lt;TODAY(),"Срок истёк",IF($P184&lt;=0,"Закончился",IF($P184&lt;='Настройки'!$B$3,"Продлить","Действует"))))</f>
      </c>
    </row>
    <row r="185">
      <c r="N185" s="4">
        <f>IF($A185="","",MAX(0,$L185-$M185))</f>
      </c>
      <c r="O185" s="5">
        <f>IF($A185="","",COUNTIFS('Посещения'!$B:$B,$A185,'Посещения'!$C:$C,$B185&amp;"",'Посещения'!$E:$E,"был",'Посещения'!$A:$A,"&gt;="&amp;$J185,'Посещения'!$A:$A,"&lt;="&amp;$K185)+IF('Настройки'!$B$2="да",COUNTIFS('Посещения'!$B:$B,$A185,'Посещения'!$C:$C,$B185&amp;"",'Посещения'!$E:$E,"не был",'Посещения'!$A:$A,"&gt;="&amp;$J185,'Посещения'!$A:$A,"&lt;="&amp;$K185),0))</f>
      </c>
      <c r="P185" s="5">
        <f>IF($A185="","",$I185-$O185)</f>
      </c>
      <c r="Q185" s="6">
        <f>IF($A185="","",IF($K185&lt;TODAY(),"Срок истёк",IF($P185&lt;=0,"Закончился",IF($P185&lt;='Настройки'!$B$3,"Продлить","Действует"))))</f>
      </c>
    </row>
    <row r="186">
      <c r="N186" s="4">
        <f>IF($A186="","",MAX(0,$L186-$M186))</f>
      </c>
      <c r="O186" s="5">
        <f>IF($A186="","",COUNTIFS('Посещения'!$B:$B,$A186,'Посещения'!$C:$C,$B186&amp;"",'Посещения'!$E:$E,"был",'Посещения'!$A:$A,"&gt;="&amp;$J186,'Посещения'!$A:$A,"&lt;="&amp;$K186)+IF('Настройки'!$B$2="да",COUNTIFS('Посещения'!$B:$B,$A186,'Посещения'!$C:$C,$B186&amp;"",'Посещения'!$E:$E,"не был",'Посещения'!$A:$A,"&gt;="&amp;$J186,'Посещения'!$A:$A,"&lt;="&amp;$K186),0))</f>
      </c>
      <c r="P186" s="5">
        <f>IF($A186="","",$I186-$O186)</f>
      </c>
      <c r="Q186" s="6">
        <f>IF($A186="","",IF($K186&lt;TODAY(),"Срок истёк",IF($P186&lt;=0,"Закончился",IF($P186&lt;='Настройки'!$B$3,"Продлить","Действует"))))</f>
      </c>
    </row>
    <row r="187">
      <c r="N187" s="4">
        <f>IF($A187="","",MAX(0,$L187-$M187))</f>
      </c>
      <c r="O187" s="5">
        <f>IF($A187="","",COUNTIFS('Посещения'!$B:$B,$A187,'Посещения'!$C:$C,$B187&amp;"",'Посещения'!$E:$E,"был",'Посещения'!$A:$A,"&gt;="&amp;$J187,'Посещения'!$A:$A,"&lt;="&amp;$K187)+IF('Настройки'!$B$2="да",COUNTIFS('Посещения'!$B:$B,$A187,'Посещения'!$C:$C,$B187&amp;"",'Посещения'!$E:$E,"не был",'Посещения'!$A:$A,"&gt;="&amp;$J187,'Посещения'!$A:$A,"&lt;="&amp;$K187),0))</f>
      </c>
      <c r="P187" s="5">
        <f>IF($A187="","",$I187-$O187)</f>
      </c>
      <c r="Q187" s="6">
        <f>IF($A187="","",IF($K187&lt;TODAY(),"Срок истёк",IF($P187&lt;=0,"Закончился",IF($P187&lt;='Настройки'!$B$3,"Продлить","Действует"))))</f>
      </c>
    </row>
    <row r="188">
      <c r="N188" s="4">
        <f>IF($A188="","",MAX(0,$L188-$M188))</f>
      </c>
      <c r="O188" s="5">
        <f>IF($A188="","",COUNTIFS('Посещения'!$B:$B,$A188,'Посещения'!$C:$C,$B188&amp;"",'Посещения'!$E:$E,"был",'Посещения'!$A:$A,"&gt;="&amp;$J188,'Посещения'!$A:$A,"&lt;="&amp;$K188)+IF('Настройки'!$B$2="да",COUNTIFS('Посещения'!$B:$B,$A188,'Посещения'!$C:$C,$B188&amp;"",'Посещения'!$E:$E,"не был",'Посещения'!$A:$A,"&gt;="&amp;$J188,'Посещения'!$A:$A,"&lt;="&amp;$K188),0))</f>
      </c>
      <c r="P188" s="5">
        <f>IF($A188="","",$I188-$O188)</f>
      </c>
      <c r="Q188" s="6">
        <f>IF($A188="","",IF($K188&lt;TODAY(),"Срок истёк",IF($P188&lt;=0,"Закончился",IF($P188&lt;='Настройки'!$B$3,"Продлить","Действует"))))</f>
      </c>
    </row>
    <row r="189">
      <c r="N189" s="4">
        <f>IF($A189="","",MAX(0,$L189-$M189))</f>
      </c>
      <c r="O189" s="5">
        <f>IF($A189="","",COUNTIFS('Посещения'!$B:$B,$A189,'Посещения'!$C:$C,$B189&amp;"",'Посещения'!$E:$E,"был",'Посещения'!$A:$A,"&gt;="&amp;$J189,'Посещения'!$A:$A,"&lt;="&amp;$K189)+IF('Настройки'!$B$2="да",COUNTIFS('Посещения'!$B:$B,$A189,'Посещения'!$C:$C,$B189&amp;"",'Посещения'!$E:$E,"не был",'Посещения'!$A:$A,"&gt;="&amp;$J189,'Посещения'!$A:$A,"&lt;="&amp;$K189),0))</f>
      </c>
      <c r="P189" s="5">
        <f>IF($A189="","",$I189-$O189)</f>
      </c>
      <c r="Q189" s="6">
        <f>IF($A189="","",IF($K189&lt;TODAY(),"Срок истёк",IF($P189&lt;=0,"Закончился",IF($P189&lt;='Настройки'!$B$3,"Продлить","Действует"))))</f>
      </c>
    </row>
    <row r="190">
      <c r="N190" s="4">
        <f>IF($A190="","",MAX(0,$L190-$M190))</f>
      </c>
      <c r="O190" s="5">
        <f>IF($A190="","",COUNTIFS('Посещения'!$B:$B,$A190,'Посещения'!$C:$C,$B190&amp;"",'Посещения'!$E:$E,"был",'Посещения'!$A:$A,"&gt;="&amp;$J190,'Посещения'!$A:$A,"&lt;="&amp;$K190)+IF('Настройки'!$B$2="да",COUNTIFS('Посещения'!$B:$B,$A190,'Посещения'!$C:$C,$B190&amp;"",'Посещения'!$E:$E,"не был",'Посещения'!$A:$A,"&gt;="&amp;$J190,'Посещения'!$A:$A,"&lt;="&amp;$K190),0))</f>
      </c>
      <c r="P190" s="5">
        <f>IF($A190="","",$I190-$O190)</f>
      </c>
      <c r="Q190" s="6">
        <f>IF($A190="","",IF($K190&lt;TODAY(),"Срок истёк",IF($P190&lt;=0,"Закончился",IF($P190&lt;='Настройки'!$B$3,"Продлить","Действует"))))</f>
      </c>
    </row>
    <row r="191">
      <c r="N191" s="4">
        <f>IF($A191="","",MAX(0,$L191-$M191))</f>
      </c>
      <c r="O191" s="5">
        <f>IF($A191="","",COUNTIFS('Посещения'!$B:$B,$A191,'Посещения'!$C:$C,$B191&amp;"",'Посещения'!$E:$E,"был",'Посещения'!$A:$A,"&gt;="&amp;$J191,'Посещения'!$A:$A,"&lt;="&amp;$K191)+IF('Настройки'!$B$2="да",COUNTIFS('Посещения'!$B:$B,$A191,'Посещения'!$C:$C,$B191&amp;"",'Посещения'!$E:$E,"не был",'Посещения'!$A:$A,"&gt;="&amp;$J191,'Посещения'!$A:$A,"&lt;="&amp;$K191),0))</f>
      </c>
      <c r="P191" s="5">
        <f>IF($A191="","",$I191-$O191)</f>
      </c>
      <c r="Q191" s="6">
        <f>IF($A191="","",IF($K191&lt;TODAY(),"Срок истёк",IF($P191&lt;=0,"Закончился",IF($P191&lt;='Настройки'!$B$3,"Продлить","Действует"))))</f>
      </c>
    </row>
    <row r="192">
      <c r="N192" s="4">
        <f>IF($A192="","",MAX(0,$L192-$M192))</f>
      </c>
      <c r="O192" s="5">
        <f>IF($A192="","",COUNTIFS('Посещения'!$B:$B,$A192,'Посещения'!$C:$C,$B192&amp;"",'Посещения'!$E:$E,"был",'Посещения'!$A:$A,"&gt;="&amp;$J192,'Посещения'!$A:$A,"&lt;="&amp;$K192)+IF('Настройки'!$B$2="да",COUNTIFS('Посещения'!$B:$B,$A192,'Посещения'!$C:$C,$B192&amp;"",'Посещения'!$E:$E,"не был",'Посещения'!$A:$A,"&gt;="&amp;$J192,'Посещения'!$A:$A,"&lt;="&amp;$K192),0))</f>
      </c>
      <c r="P192" s="5">
        <f>IF($A192="","",$I192-$O192)</f>
      </c>
      <c r="Q192" s="6">
        <f>IF($A192="","",IF($K192&lt;TODAY(),"Срок истёк",IF($P192&lt;=0,"Закончился",IF($P192&lt;='Настройки'!$B$3,"Продлить","Действует"))))</f>
      </c>
    </row>
    <row r="193">
      <c r="N193" s="4">
        <f>IF($A193="","",MAX(0,$L193-$M193))</f>
      </c>
      <c r="O193" s="5">
        <f>IF($A193="","",COUNTIFS('Посещения'!$B:$B,$A193,'Посещения'!$C:$C,$B193&amp;"",'Посещения'!$E:$E,"был",'Посещения'!$A:$A,"&gt;="&amp;$J193,'Посещения'!$A:$A,"&lt;="&amp;$K193)+IF('Настройки'!$B$2="да",COUNTIFS('Посещения'!$B:$B,$A193,'Посещения'!$C:$C,$B193&amp;"",'Посещения'!$E:$E,"не был",'Посещения'!$A:$A,"&gt;="&amp;$J193,'Посещения'!$A:$A,"&lt;="&amp;$K193),0))</f>
      </c>
      <c r="P193" s="5">
        <f>IF($A193="","",$I193-$O193)</f>
      </c>
      <c r="Q193" s="6">
        <f>IF($A193="","",IF($K193&lt;TODAY(),"Срок истёк",IF($P193&lt;=0,"Закончился",IF($P193&lt;='Настройки'!$B$3,"Продлить","Действует"))))</f>
      </c>
    </row>
    <row r="194">
      <c r="N194" s="4">
        <f>IF($A194="","",MAX(0,$L194-$M194))</f>
      </c>
      <c r="O194" s="5">
        <f>IF($A194="","",COUNTIFS('Посещения'!$B:$B,$A194,'Посещения'!$C:$C,$B194&amp;"",'Посещения'!$E:$E,"был",'Посещения'!$A:$A,"&gt;="&amp;$J194,'Посещения'!$A:$A,"&lt;="&amp;$K194)+IF('Настройки'!$B$2="да",COUNTIFS('Посещения'!$B:$B,$A194,'Посещения'!$C:$C,$B194&amp;"",'Посещения'!$E:$E,"не был",'Посещения'!$A:$A,"&gt;="&amp;$J194,'Посещения'!$A:$A,"&lt;="&amp;$K194),0))</f>
      </c>
      <c r="P194" s="5">
        <f>IF($A194="","",$I194-$O194)</f>
      </c>
      <c r="Q194" s="6">
        <f>IF($A194="","",IF($K194&lt;TODAY(),"Срок истёк",IF($P194&lt;=0,"Закончился",IF($P194&lt;='Настройки'!$B$3,"Продлить","Действует"))))</f>
      </c>
    </row>
    <row r="195">
      <c r="N195" s="4">
        <f>IF($A195="","",MAX(0,$L195-$M195))</f>
      </c>
      <c r="O195" s="5">
        <f>IF($A195="","",COUNTIFS('Посещения'!$B:$B,$A195,'Посещения'!$C:$C,$B195&amp;"",'Посещения'!$E:$E,"был",'Посещения'!$A:$A,"&gt;="&amp;$J195,'Посещения'!$A:$A,"&lt;="&amp;$K195)+IF('Настройки'!$B$2="да",COUNTIFS('Посещения'!$B:$B,$A195,'Посещения'!$C:$C,$B195&amp;"",'Посещения'!$E:$E,"не был",'Посещения'!$A:$A,"&gt;="&amp;$J195,'Посещения'!$A:$A,"&lt;="&amp;$K195),0))</f>
      </c>
      <c r="P195" s="5">
        <f>IF($A195="","",$I195-$O195)</f>
      </c>
      <c r="Q195" s="6">
        <f>IF($A195="","",IF($K195&lt;TODAY(),"Срок истёк",IF($P195&lt;=0,"Закончился",IF($P195&lt;='Настройки'!$B$3,"Продлить","Действует"))))</f>
      </c>
    </row>
    <row r="196">
      <c r="N196" s="4">
        <f>IF($A196="","",MAX(0,$L196-$M196))</f>
      </c>
      <c r="O196" s="5">
        <f>IF($A196="","",COUNTIFS('Посещения'!$B:$B,$A196,'Посещения'!$C:$C,$B196&amp;"",'Посещения'!$E:$E,"был",'Посещения'!$A:$A,"&gt;="&amp;$J196,'Посещения'!$A:$A,"&lt;="&amp;$K196)+IF('Настройки'!$B$2="да",COUNTIFS('Посещения'!$B:$B,$A196,'Посещения'!$C:$C,$B196&amp;"",'Посещения'!$E:$E,"не был",'Посещения'!$A:$A,"&gt;="&amp;$J196,'Посещения'!$A:$A,"&lt;="&amp;$K196),0))</f>
      </c>
      <c r="P196" s="5">
        <f>IF($A196="","",$I196-$O196)</f>
      </c>
      <c r="Q196" s="6">
        <f>IF($A196="","",IF($K196&lt;TODAY(),"Срок истёк",IF($P196&lt;=0,"Закончился",IF($P196&lt;='Настройки'!$B$3,"Продлить","Действует"))))</f>
      </c>
    </row>
    <row r="197">
      <c r="N197" s="4">
        <f>IF($A197="","",MAX(0,$L197-$M197))</f>
      </c>
      <c r="O197" s="5">
        <f>IF($A197="","",COUNTIFS('Посещения'!$B:$B,$A197,'Посещения'!$C:$C,$B197&amp;"",'Посещения'!$E:$E,"был",'Посещения'!$A:$A,"&gt;="&amp;$J197,'Посещения'!$A:$A,"&lt;="&amp;$K197)+IF('Настройки'!$B$2="да",COUNTIFS('Посещения'!$B:$B,$A197,'Посещения'!$C:$C,$B197&amp;"",'Посещения'!$E:$E,"не был",'Посещения'!$A:$A,"&gt;="&amp;$J197,'Посещения'!$A:$A,"&lt;="&amp;$K197),0))</f>
      </c>
      <c r="P197" s="5">
        <f>IF($A197="","",$I197-$O197)</f>
      </c>
      <c r="Q197" s="6">
        <f>IF($A197="","",IF($K197&lt;TODAY(),"Срок истёк",IF($P197&lt;=0,"Закончился",IF($P197&lt;='Настройки'!$B$3,"Продлить","Действует"))))</f>
      </c>
    </row>
    <row r="198">
      <c r="N198" s="4">
        <f>IF($A198="","",MAX(0,$L198-$M198))</f>
      </c>
      <c r="O198" s="5">
        <f>IF($A198="","",COUNTIFS('Посещения'!$B:$B,$A198,'Посещения'!$C:$C,$B198&amp;"",'Посещения'!$E:$E,"был",'Посещения'!$A:$A,"&gt;="&amp;$J198,'Посещения'!$A:$A,"&lt;="&amp;$K198)+IF('Настройки'!$B$2="да",COUNTIFS('Посещения'!$B:$B,$A198,'Посещения'!$C:$C,$B198&amp;"",'Посещения'!$E:$E,"не был",'Посещения'!$A:$A,"&gt;="&amp;$J198,'Посещения'!$A:$A,"&lt;="&amp;$K198),0))</f>
      </c>
      <c r="P198" s="5">
        <f>IF($A198="","",$I198-$O198)</f>
      </c>
      <c r="Q198" s="6">
        <f>IF($A198="","",IF($K198&lt;TODAY(),"Срок истёк",IF($P198&lt;=0,"Закончился",IF($P198&lt;='Настройки'!$B$3,"Продлить","Действует"))))</f>
      </c>
    </row>
    <row r="199">
      <c r="N199" s="4">
        <f>IF($A199="","",MAX(0,$L199-$M199))</f>
      </c>
      <c r="O199" s="5">
        <f>IF($A199="","",COUNTIFS('Посещения'!$B:$B,$A199,'Посещения'!$C:$C,$B199&amp;"",'Посещения'!$E:$E,"был",'Посещения'!$A:$A,"&gt;="&amp;$J199,'Посещения'!$A:$A,"&lt;="&amp;$K199)+IF('Настройки'!$B$2="да",COUNTIFS('Посещения'!$B:$B,$A199,'Посещения'!$C:$C,$B199&amp;"",'Посещения'!$E:$E,"не был",'Посещения'!$A:$A,"&gt;="&amp;$J199,'Посещения'!$A:$A,"&lt;="&amp;$K199),0))</f>
      </c>
      <c r="P199" s="5">
        <f>IF($A199="","",$I199-$O199)</f>
      </c>
      <c r="Q199" s="6">
        <f>IF($A199="","",IF($K199&lt;TODAY(),"Срок истёк",IF($P199&lt;=0,"Закончился",IF($P199&lt;='Настройки'!$B$3,"Продлить","Действует"))))</f>
      </c>
    </row>
    <row r="200">
      <c r="N200" s="4">
        <f>IF($A200="","",MAX(0,$L200-$M200))</f>
      </c>
      <c r="O200" s="5">
        <f>IF($A200="","",COUNTIFS('Посещения'!$B:$B,$A200,'Посещения'!$C:$C,$B200&amp;"",'Посещения'!$E:$E,"был",'Посещения'!$A:$A,"&gt;="&amp;$J200,'Посещения'!$A:$A,"&lt;="&amp;$K200)+IF('Настройки'!$B$2="да",COUNTIFS('Посещения'!$B:$B,$A200,'Посещения'!$C:$C,$B200&amp;"",'Посещения'!$E:$E,"не был",'Посещения'!$A:$A,"&gt;="&amp;$J200,'Посещения'!$A:$A,"&lt;="&amp;$K200),0))</f>
      </c>
      <c r="P200" s="5">
        <f>IF($A200="","",$I200-$O200)</f>
      </c>
      <c r="Q200" s="6">
        <f>IF($A200="","",IF($K200&lt;TODAY(),"Срок истёк",IF($P200&lt;=0,"Закончился",IF($P200&lt;='Настройки'!$B$3,"Продлить","Действует"))))</f>
      </c>
    </row>
    <row r="201">
      <c r="N201" s="4">
        <f>IF($A201="","",MAX(0,$L201-$M201))</f>
      </c>
      <c r="O201" s="5">
        <f>IF($A201="","",COUNTIFS('Посещения'!$B:$B,$A201,'Посещения'!$C:$C,$B201&amp;"",'Посещения'!$E:$E,"был",'Посещения'!$A:$A,"&gt;="&amp;$J201,'Посещения'!$A:$A,"&lt;="&amp;$K201)+IF('Настройки'!$B$2="да",COUNTIFS('Посещения'!$B:$B,$A201,'Посещения'!$C:$C,$B201&amp;"",'Посещения'!$E:$E,"не был",'Посещения'!$A:$A,"&gt;="&amp;$J201,'Посещения'!$A:$A,"&lt;="&amp;$K201),0))</f>
      </c>
      <c r="P201" s="5">
        <f>IF($A201="","",$I201-$O201)</f>
      </c>
      <c r="Q201" s="6">
        <f>IF($A201="","",IF($K201&lt;TODAY(),"Срок истёк",IF($P201&lt;=0,"Закончился",IF($P201&lt;='Настройки'!$B$3,"Продлить","Действует"))))</f>
      </c>
    </row>
    <row r="202">
      <c r="N202" s="4">
        <f>IF($A202="","",MAX(0,$L202-$M202))</f>
      </c>
      <c r="O202" s="5">
        <f>IF($A202="","",COUNTIFS('Посещения'!$B:$B,$A202,'Посещения'!$C:$C,$B202&amp;"",'Посещения'!$E:$E,"был",'Посещения'!$A:$A,"&gt;="&amp;$J202,'Посещения'!$A:$A,"&lt;="&amp;$K202)+IF('Настройки'!$B$2="да",COUNTIFS('Посещения'!$B:$B,$A202,'Посещения'!$C:$C,$B202&amp;"",'Посещения'!$E:$E,"не был",'Посещения'!$A:$A,"&gt;="&amp;$J202,'Посещения'!$A:$A,"&lt;="&amp;$K202),0))</f>
      </c>
      <c r="P202" s="5">
        <f>IF($A202="","",$I202-$O202)</f>
      </c>
      <c r="Q202" s="6">
        <f>IF($A202="","",IF($K202&lt;TODAY(),"Срок истёк",IF($P202&lt;=0,"Закончился",IF($P202&lt;='Настройки'!$B$3,"Продлить","Действует"))))</f>
      </c>
    </row>
    <row r="203">
      <c r="N203" s="4">
        <f>IF($A203="","",MAX(0,$L203-$M203))</f>
      </c>
      <c r="O203" s="5">
        <f>IF($A203="","",COUNTIFS('Посещения'!$B:$B,$A203,'Посещения'!$C:$C,$B203&amp;"",'Посещения'!$E:$E,"был",'Посещения'!$A:$A,"&gt;="&amp;$J203,'Посещения'!$A:$A,"&lt;="&amp;$K203)+IF('Настройки'!$B$2="да",COUNTIFS('Посещения'!$B:$B,$A203,'Посещения'!$C:$C,$B203&amp;"",'Посещения'!$E:$E,"не был",'Посещения'!$A:$A,"&gt;="&amp;$J203,'Посещения'!$A:$A,"&lt;="&amp;$K203),0))</f>
      </c>
      <c r="P203" s="5">
        <f>IF($A203="","",$I203-$O203)</f>
      </c>
      <c r="Q203" s="6">
        <f>IF($A203="","",IF($K203&lt;TODAY(),"Срок истёк",IF($P203&lt;=0,"Закончился",IF($P203&lt;='Настройки'!$B$3,"Продлить","Действует"))))</f>
      </c>
    </row>
    <row r="204">
      <c r="N204" s="4">
        <f>IF($A204="","",MAX(0,$L204-$M204))</f>
      </c>
      <c r="O204" s="5">
        <f>IF($A204="","",COUNTIFS('Посещения'!$B:$B,$A204,'Посещения'!$C:$C,$B204&amp;"",'Посещения'!$E:$E,"был",'Посещения'!$A:$A,"&gt;="&amp;$J204,'Посещения'!$A:$A,"&lt;="&amp;$K204)+IF('Настройки'!$B$2="да",COUNTIFS('Посещения'!$B:$B,$A204,'Посещения'!$C:$C,$B204&amp;"",'Посещения'!$E:$E,"не был",'Посещения'!$A:$A,"&gt;="&amp;$J204,'Посещения'!$A:$A,"&lt;="&amp;$K204),0))</f>
      </c>
      <c r="P204" s="5">
        <f>IF($A204="","",$I204-$O204)</f>
      </c>
      <c r="Q204" s="6">
        <f>IF($A204="","",IF($K204&lt;TODAY(),"Срок истёк",IF($P204&lt;=0,"Закончился",IF($P204&lt;='Настройки'!$B$3,"Продлить","Действует"))))</f>
      </c>
    </row>
    <row r="205">
      <c r="N205" s="4">
        <f>IF($A205="","",MAX(0,$L205-$M205))</f>
      </c>
      <c r="O205" s="5">
        <f>IF($A205="","",COUNTIFS('Посещения'!$B:$B,$A205,'Посещения'!$C:$C,$B205&amp;"",'Посещения'!$E:$E,"был",'Посещения'!$A:$A,"&gt;="&amp;$J205,'Посещения'!$A:$A,"&lt;="&amp;$K205)+IF('Настройки'!$B$2="да",COUNTIFS('Посещения'!$B:$B,$A205,'Посещения'!$C:$C,$B205&amp;"",'Посещения'!$E:$E,"не был",'Посещения'!$A:$A,"&gt;="&amp;$J205,'Посещения'!$A:$A,"&lt;="&amp;$K205),0))</f>
      </c>
      <c r="P205" s="5">
        <f>IF($A205="","",$I205-$O205)</f>
      </c>
      <c r="Q205" s="6">
        <f>IF($A205="","",IF($K205&lt;TODAY(),"Срок истёк",IF($P205&lt;=0,"Закончился",IF($P205&lt;='Настройки'!$B$3,"Продлить","Действует"))))</f>
      </c>
    </row>
    <row r="206">
      <c r="N206" s="4">
        <f>IF($A206="","",MAX(0,$L206-$M206))</f>
      </c>
      <c r="O206" s="5">
        <f>IF($A206="","",COUNTIFS('Посещения'!$B:$B,$A206,'Посещения'!$C:$C,$B206&amp;"",'Посещения'!$E:$E,"был",'Посещения'!$A:$A,"&gt;="&amp;$J206,'Посещения'!$A:$A,"&lt;="&amp;$K206)+IF('Настройки'!$B$2="да",COUNTIFS('Посещения'!$B:$B,$A206,'Посещения'!$C:$C,$B206&amp;"",'Посещения'!$E:$E,"не был",'Посещения'!$A:$A,"&gt;="&amp;$J206,'Посещения'!$A:$A,"&lt;="&amp;$K206),0))</f>
      </c>
      <c r="P206" s="5">
        <f>IF($A206="","",$I206-$O206)</f>
      </c>
      <c r="Q206" s="6">
        <f>IF($A206="","",IF($K206&lt;TODAY(),"Срок истёк",IF($P206&lt;=0,"Закончился",IF($P206&lt;='Настройки'!$B$3,"Продлить","Действует"))))</f>
      </c>
    </row>
    <row r="207">
      <c r="N207" s="4">
        <f>IF($A207="","",MAX(0,$L207-$M207))</f>
      </c>
      <c r="O207" s="5">
        <f>IF($A207="","",COUNTIFS('Посещения'!$B:$B,$A207,'Посещения'!$C:$C,$B207&amp;"",'Посещения'!$E:$E,"был",'Посещения'!$A:$A,"&gt;="&amp;$J207,'Посещения'!$A:$A,"&lt;="&amp;$K207)+IF('Настройки'!$B$2="да",COUNTIFS('Посещения'!$B:$B,$A207,'Посещения'!$C:$C,$B207&amp;"",'Посещения'!$E:$E,"не был",'Посещения'!$A:$A,"&gt;="&amp;$J207,'Посещения'!$A:$A,"&lt;="&amp;$K207),0))</f>
      </c>
      <c r="P207" s="5">
        <f>IF($A207="","",$I207-$O207)</f>
      </c>
      <c r="Q207" s="6">
        <f>IF($A207="","",IF($K207&lt;TODAY(),"Срок истёк",IF($P207&lt;=0,"Закончился",IF($P207&lt;='Настройки'!$B$3,"Продлить","Действует"))))</f>
      </c>
    </row>
    <row r="208">
      <c r="N208" s="4">
        <f>IF($A208="","",MAX(0,$L208-$M208))</f>
      </c>
      <c r="O208" s="5">
        <f>IF($A208="","",COUNTIFS('Посещения'!$B:$B,$A208,'Посещения'!$C:$C,$B208&amp;"",'Посещения'!$E:$E,"был",'Посещения'!$A:$A,"&gt;="&amp;$J208,'Посещения'!$A:$A,"&lt;="&amp;$K208)+IF('Настройки'!$B$2="да",COUNTIFS('Посещения'!$B:$B,$A208,'Посещения'!$C:$C,$B208&amp;"",'Посещения'!$E:$E,"не был",'Посещения'!$A:$A,"&gt;="&amp;$J208,'Посещения'!$A:$A,"&lt;="&amp;$K208),0))</f>
      </c>
      <c r="P208" s="5">
        <f>IF($A208="","",$I208-$O208)</f>
      </c>
      <c r="Q208" s="6">
        <f>IF($A208="","",IF($K208&lt;TODAY(),"Срок истёк",IF($P208&lt;=0,"Закончился",IF($P208&lt;='Настройки'!$B$3,"Продлить","Действует"))))</f>
      </c>
    </row>
    <row r="209">
      <c r="N209" s="4">
        <f>IF($A209="","",MAX(0,$L209-$M209))</f>
      </c>
      <c r="O209" s="5">
        <f>IF($A209="","",COUNTIFS('Посещения'!$B:$B,$A209,'Посещения'!$C:$C,$B209&amp;"",'Посещения'!$E:$E,"был",'Посещения'!$A:$A,"&gt;="&amp;$J209,'Посещения'!$A:$A,"&lt;="&amp;$K209)+IF('Настройки'!$B$2="да",COUNTIFS('Посещения'!$B:$B,$A209,'Посещения'!$C:$C,$B209&amp;"",'Посещения'!$E:$E,"не был",'Посещения'!$A:$A,"&gt;="&amp;$J209,'Посещения'!$A:$A,"&lt;="&amp;$K209),0))</f>
      </c>
      <c r="P209" s="5">
        <f>IF($A209="","",$I209-$O209)</f>
      </c>
      <c r="Q209" s="6">
        <f>IF($A209="","",IF($K209&lt;TODAY(),"Срок истёк",IF($P209&lt;=0,"Закончился",IF($P209&lt;='Настройки'!$B$3,"Продлить","Действует"))))</f>
      </c>
    </row>
    <row r="210">
      <c r="N210" s="4">
        <f>IF($A210="","",MAX(0,$L210-$M210))</f>
      </c>
      <c r="O210" s="5">
        <f>IF($A210="","",COUNTIFS('Посещения'!$B:$B,$A210,'Посещения'!$C:$C,$B210&amp;"",'Посещения'!$E:$E,"был",'Посещения'!$A:$A,"&gt;="&amp;$J210,'Посещения'!$A:$A,"&lt;="&amp;$K210)+IF('Настройки'!$B$2="да",COUNTIFS('Посещения'!$B:$B,$A210,'Посещения'!$C:$C,$B210&amp;"",'Посещения'!$E:$E,"не был",'Посещения'!$A:$A,"&gt;="&amp;$J210,'Посещения'!$A:$A,"&lt;="&amp;$K210),0))</f>
      </c>
      <c r="P210" s="5">
        <f>IF($A210="","",$I210-$O210)</f>
      </c>
      <c r="Q210" s="6">
        <f>IF($A210="","",IF($K210&lt;TODAY(),"Срок истёк",IF($P210&lt;=0,"Закончился",IF($P210&lt;='Настройки'!$B$3,"Продлить","Действует"))))</f>
      </c>
    </row>
    <row r="211">
      <c r="N211" s="4">
        <f>IF($A211="","",MAX(0,$L211-$M211))</f>
      </c>
      <c r="O211" s="5">
        <f>IF($A211="","",COUNTIFS('Посещения'!$B:$B,$A211,'Посещения'!$C:$C,$B211&amp;"",'Посещения'!$E:$E,"был",'Посещения'!$A:$A,"&gt;="&amp;$J211,'Посещения'!$A:$A,"&lt;="&amp;$K211)+IF('Настройки'!$B$2="да",COUNTIFS('Посещения'!$B:$B,$A211,'Посещения'!$C:$C,$B211&amp;"",'Посещения'!$E:$E,"не был",'Посещения'!$A:$A,"&gt;="&amp;$J211,'Посещения'!$A:$A,"&lt;="&amp;$K211),0))</f>
      </c>
      <c r="P211" s="5">
        <f>IF($A211="","",$I211-$O211)</f>
      </c>
      <c r="Q211" s="6">
        <f>IF($A211="","",IF($K211&lt;TODAY(),"Срок истёк",IF($P211&lt;=0,"Закончился",IF($P211&lt;='Настройки'!$B$3,"Продлить","Действует"))))</f>
      </c>
    </row>
    <row r="212">
      <c r="N212" s="4">
        <f>IF($A212="","",MAX(0,$L212-$M212))</f>
      </c>
      <c r="O212" s="5">
        <f>IF($A212="","",COUNTIFS('Посещения'!$B:$B,$A212,'Посещения'!$C:$C,$B212&amp;"",'Посещения'!$E:$E,"был",'Посещения'!$A:$A,"&gt;="&amp;$J212,'Посещения'!$A:$A,"&lt;="&amp;$K212)+IF('Настройки'!$B$2="да",COUNTIFS('Посещения'!$B:$B,$A212,'Посещения'!$C:$C,$B212&amp;"",'Посещения'!$E:$E,"не был",'Посещения'!$A:$A,"&gt;="&amp;$J212,'Посещения'!$A:$A,"&lt;="&amp;$K212),0))</f>
      </c>
      <c r="P212" s="5">
        <f>IF($A212="","",$I212-$O212)</f>
      </c>
      <c r="Q212" s="6">
        <f>IF($A212="","",IF($K212&lt;TODAY(),"Срок истёк",IF($P212&lt;=0,"Закончился",IF($P212&lt;='Настройки'!$B$3,"Продлить","Действует"))))</f>
      </c>
    </row>
    <row r="213">
      <c r="N213" s="4">
        <f>IF($A213="","",MAX(0,$L213-$M213))</f>
      </c>
      <c r="O213" s="5">
        <f>IF($A213="","",COUNTIFS('Посещения'!$B:$B,$A213,'Посещения'!$C:$C,$B213&amp;"",'Посещения'!$E:$E,"был",'Посещения'!$A:$A,"&gt;="&amp;$J213,'Посещения'!$A:$A,"&lt;="&amp;$K213)+IF('Настройки'!$B$2="да",COUNTIFS('Посещения'!$B:$B,$A213,'Посещения'!$C:$C,$B213&amp;"",'Посещения'!$E:$E,"не был",'Посещения'!$A:$A,"&gt;="&amp;$J213,'Посещения'!$A:$A,"&lt;="&amp;$K213),0))</f>
      </c>
      <c r="P213" s="5">
        <f>IF($A213="","",$I213-$O213)</f>
      </c>
      <c r="Q213" s="6">
        <f>IF($A213="","",IF($K213&lt;TODAY(),"Срок истёк",IF($P213&lt;=0,"Закончился",IF($P213&lt;='Настройки'!$B$3,"Продлить","Действует"))))</f>
      </c>
    </row>
    <row r="214">
      <c r="N214" s="4">
        <f>IF($A214="","",MAX(0,$L214-$M214))</f>
      </c>
      <c r="O214" s="5">
        <f>IF($A214="","",COUNTIFS('Посещения'!$B:$B,$A214,'Посещения'!$C:$C,$B214&amp;"",'Посещения'!$E:$E,"был",'Посещения'!$A:$A,"&gt;="&amp;$J214,'Посещения'!$A:$A,"&lt;="&amp;$K214)+IF('Настройки'!$B$2="да",COUNTIFS('Посещения'!$B:$B,$A214,'Посещения'!$C:$C,$B214&amp;"",'Посещения'!$E:$E,"не был",'Посещения'!$A:$A,"&gt;="&amp;$J214,'Посещения'!$A:$A,"&lt;="&amp;$K214),0))</f>
      </c>
      <c r="P214" s="5">
        <f>IF($A214="","",$I214-$O214)</f>
      </c>
      <c r="Q214" s="6">
        <f>IF($A214="","",IF($K214&lt;TODAY(),"Срок истёк",IF($P214&lt;=0,"Закончился",IF($P214&lt;='Настройки'!$B$3,"Продлить","Действует"))))</f>
      </c>
    </row>
    <row r="215">
      <c r="N215" s="4">
        <f>IF($A215="","",MAX(0,$L215-$M215))</f>
      </c>
      <c r="O215" s="5">
        <f>IF($A215="","",COUNTIFS('Посещения'!$B:$B,$A215,'Посещения'!$C:$C,$B215&amp;"",'Посещения'!$E:$E,"был",'Посещения'!$A:$A,"&gt;="&amp;$J215,'Посещения'!$A:$A,"&lt;="&amp;$K215)+IF('Настройки'!$B$2="да",COUNTIFS('Посещения'!$B:$B,$A215,'Посещения'!$C:$C,$B215&amp;"",'Посещения'!$E:$E,"не был",'Посещения'!$A:$A,"&gt;="&amp;$J215,'Посещения'!$A:$A,"&lt;="&amp;$K215),0))</f>
      </c>
      <c r="P215" s="5">
        <f>IF($A215="","",$I215-$O215)</f>
      </c>
      <c r="Q215" s="6">
        <f>IF($A215="","",IF($K215&lt;TODAY(),"Срок истёк",IF($P215&lt;=0,"Закончился",IF($P215&lt;='Настройки'!$B$3,"Продлить","Действует"))))</f>
      </c>
    </row>
    <row r="216">
      <c r="N216" s="4">
        <f>IF($A216="","",MAX(0,$L216-$M216))</f>
      </c>
      <c r="O216" s="5">
        <f>IF($A216="","",COUNTIFS('Посещения'!$B:$B,$A216,'Посещения'!$C:$C,$B216&amp;"",'Посещения'!$E:$E,"был",'Посещения'!$A:$A,"&gt;="&amp;$J216,'Посещения'!$A:$A,"&lt;="&amp;$K216)+IF('Настройки'!$B$2="да",COUNTIFS('Посещения'!$B:$B,$A216,'Посещения'!$C:$C,$B216&amp;"",'Посещения'!$E:$E,"не был",'Посещения'!$A:$A,"&gt;="&amp;$J216,'Посещения'!$A:$A,"&lt;="&amp;$K216),0))</f>
      </c>
      <c r="P216" s="5">
        <f>IF($A216="","",$I216-$O216)</f>
      </c>
      <c r="Q216" s="6">
        <f>IF($A216="","",IF($K216&lt;TODAY(),"Срок истёк",IF($P216&lt;=0,"Закончился",IF($P216&lt;='Настройки'!$B$3,"Продлить","Действует"))))</f>
      </c>
    </row>
    <row r="217">
      <c r="N217" s="4">
        <f>IF($A217="","",MAX(0,$L217-$M217))</f>
      </c>
      <c r="O217" s="5">
        <f>IF($A217="","",COUNTIFS('Посещения'!$B:$B,$A217,'Посещения'!$C:$C,$B217&amp;"",'Посещения'!$E:$E,"был",'Посещения'!$A:$A,"&gt;="&amp;$J217,'Посещения'!$A:$A,"&lt;="&amp;$K217)+IF('Настройки'!$B$2="да",COUNTIFS('Посещения'!$B:$B,$A217,'Посещения'!$C:$C,$B217&amp;"",'Посещения'!$E:$E,"не был",'Посещения'!$A:$A,"&gt;="&amp;$J217,'Посещения'!$A:$A,"&lt;="&amp;$K217),0))</f>
      </c>
      <c r="P217" s="5">
        <f>IF($A217="","",$I217-$O217)</f>
      </c>
      <c r="Q217" s="6">
        <f>IF($A217="","",IF($K217&lt;TODAY(),"Срок истёк",IF($P217&lt;=0,"Закончился",IF($P217&lt;='Настройки'!$B$3,"Продлить","Действует"))))</f>
      </c>
    </row>
    <row r="218">
      <c r="N218" s="4">
        <f>IF($A218="","",MAX(0,$L218-$M218))</f>
      </c>
      <c r="O218" s="5">
        <f>IF($A218="","",COUNTIFS('Посещения'!$B:$B,$A218,'Посещения'!$C:$C,$B218&amp;"",'Посещения'!$E:$E,"был",'Посещения'!$A:$A,"&gt;="&amp;$J218,'Посещения'!$A:$A,"&lt;="&amp;$K218)+IF('Настройки'!$B$2="да",COUNTIFS('Посещения'!$B:$B,$A218,'Посещения'!$C:$C,$B218&amp;"",'Посещения'!$E:$E,"не был",'Посещения'!$A:$A,"&gt;="&amp;$J218,'Посещения'!$A:$A,"&lt;="&amp;$K218),0))</f>
      </c>
      <c r="P218" s="5">
        <f>IF($A218="","",$I218-$O218)</f>
      </c>
      <c r="Q218" s="6">
        <f>IF($A218="","",IF($K218&lt;TODAY(),"Срок истёк",IF($P218&lt;=0,"Закончился",IF($P218&lt;='Настройки'!$B$3,"Продлить","Действует"))))</f>
      </c>
    </row>
    <row r="219">
      <c r="N219" s="4">
        <f>IF($A219="","",MAX(0,$L219-$M219))</f>
      </c>
      <c r="O219" s="5">
        <f>IF($A219="","",COUNTIFS('Посещения'!$B:$B,$A219,'Посещения'!$C:$C,$B219&amp;"",'Посещения'!$E:$E,"был",'Посещения'!$A:$A,"&gt;="&amp;$J219,'Посещения'!$A:$A,"&lt;="&amp;$K219)+IF('Настройки'!$B$2="да",COUNTIFS('Посещения'!$B:$B,$A219,'Посещения'!$C:$C,$B219&amp;"",'Посещения'!$E:$E,"не был",'Посещения'!$A:$A,"&gt;="&amp;$J219,'Посещения'!$A:$A,"&lt;="&amp;$K219),0))</f>
      </c>
      <c r="P219" s="5">
        <f>IF($A219="","",$I219-$O219)</f>
      </c>
      <c r="Q219" s="6">
        <f>IF($A219="","",IF($K219&lt;TODAY(),"Срок истёк",IF($P219&lt;=0,"Закончился",IF($P219&lt;='Настройки'!$B$3,"Продлить","Действует"))))</f>
      </c>
    </row>
    <row r="220">
      <c r="N220" s="4">
        <f>IF($A220="","",MAX(0,$L220-$M220))</f>
      </c>
      <c r="O220" s="5">
        <f>IF($A220="","",COUNTIFS('Посещения'!$B:$B,$A220,'Посещения'!$C:$C,$B220&amp;"",'Посещения'!$E:$E,"был",'Посещения'!$A:$A,"&gt;="&amp;$J220,'Посещения'!$A:$A,"&lt;="&amp;$K220)+IF('Настройки'!$B$2="да",COUNTIFS('Посещения'!$B:$B,$A220,'Посещения'!$C:$C,$B220&amp;"",'Посещения'!$E:$E,"не был",'Посещения'!$A:$A,"&gt;="&amp;$J220,'Посещения'!$A:$A,"&lt;="&amp;$K220),0))</f>
      </c>
      <c r="P220" s="5">
        <f>IF($A220="","",$I220-$O220)</f>
      </c>
      <c r="Q220" s="6">
        <f>IF($A220="","",IF($K220&lt;TODAY(),"Срок истёк",IF($P220&lt;=0,"Закончился",IF($P220&lt;='Настройки'!$B$3,"Продлить","Действует"))))</f>
      </c>
    </row>
    <row r="221">
      <c r="N221" s="4">
        <f>IF($A221="","",MAX(0,$L221-$M221))</f>
      </c>
      <c r="O221" s="5">
        <f>IF($A221="","",COUNTIFS('Посещения'!$B:$B,$A221,'Посещения'!$C:$C,$B221&amp;"",'Посещения'!$E:$E,"был",'Посещения'!$A:$A,"&gt;="&amp;$J221,'Посещения'!$A:$A,"&lt;="&amp;$K221)+IF('Настройки'!$B$2="да",COUNTIFS('Посещения'!$B:$B,$A221,'Посещения'!$C:$C,$B221&amp;"",'Посещения'!$E:$E,"не был",'Посещения'!$A:$A,"&gt;="&amp;$J221,'Посещения'!$A:$A,"&lt;="&amp;$K221),0))</f>
      </c>
      <c r="P221" s="5">
        <f>IF($A221="","",$I221-$O221)</f>
      </c>
      <c r="Q221" s="6">
        <f>IF($A221="","",IF($K221&lt;TODAY(),"Срок истёк",IF($P221&lt;=0,"Закончился",IF($P221&lt;='Настройки'!$B$3,"Продлить","Действует"))))</f>
      </c>
    </row>
    <row r="222">
      <c r="N222" s="4">
        <f>IF($A222="","",MAX(0,$L222-$M222))</f>
      </c>
      <c r="O222" s="5">
        <f>IF($A222="","",COUNTIFS('Посещения'!$B:$B,$A222,'Посещения'!$C:$C,$B222&amp;"",'Посещения'!$E:$E,"был",'Посещения'!$A:$A,"&gt;="&amp;$J222,'Посещения'!$A:$A,"&lt;="&amp;$K222)+IF('Настройки'!$B$2="да",COUNTIFS('Посещения'!$B:$B,$A222,'Посещения'!$C:$C,$B222&amp;"",'Посещения'!$E:$E,"не был",'Посещения'!$A:$A,"&gt;="&amp;$J222,'Посещения'!$A:$A,"&lt;="&amp;$K222),0))</f>
      </c>
      <c r="P222" s="5">
        <f>IF($A222="","",$I222-$O222)</f>
      </c>
      <c r="Q222" s="6">
        <f>IF($A222="","",IF($K222&lt;TODAY(),"Срок истёк",IF($P222&lt;=0,"Закончился",IF($P222&lt;='Настройки'!$B$3,"Продлить","Действует"))))</f>
      </c>
    </row>
    <row r="223">
      <c r="N223" s="4">
        <f>IF($A223="","",MAX(0,$L223-$M223))</f>
      </c>
      <c r="O223" s="5">
        <f>IF($A223="","",COUNTIFS('Посещения'!$B:$B,$A223,'Посещения'!$C:$C,$B223&amp;"",'Посещения'!$E:$E,"был",'Посещения'!$A:$A,"&gt;="&amp;$J223,'Посещения'!$A:$A,"&lt;="&amp;$K223)+IF('Настройки'!$B$2="да",COUNTIFS('Посещения'!$B:$B,$A223,'Посещения'!$C:$C,$B223&amp;"",'Посещения'!$E:$E,"не был",'Посещения'!$A:$A,"&gt;="&amp;$J223,'Посещения'!$A:$A,"&lt;="&amp;$K223),0))</f>
      </c>
      <c r="P223" s="5">
        <f>IF($A223="","",$I223-$O223)</f>
      </c>
      <c r="Q223" s="6">
        <f>IF($A223="","",IF($K223&lt;TODAY(),"Срок истёк",IF($P223&lt;=0,"Закончился",IF($P223&lt;='Настройки'!$B$3,"Продлить","Действует"))))</f>
      </c>
    </row>
    <row r="224">
      <c r="N224" s="4">
        <f>IF($A224="","",MAX(0,$L224-$M224))</f>
      </c>
      <c r="O224" s="5">
        <f>IF($A224="","",COUNTIFS('Посещения'!$B:$B,$A224,'Посещения'!$C:$C,$B224&amp;"",'Посещения'!$E:$E,"был",'Посещения'!$A:$A,"&gt;="&amp;$J224,'Посещения'!$A:$A,"&lt;="&amp;$K224)+IF('Настройки'!$B$2="да",COUNTIFS('Посещения'!$B:$B,$A224,'Посещения'!$C:$C,$B224&amp;"",'Посещения'!$E:$E,"не был",'Посещения'!$A:$A,"&gt;="&amp;$J224,'Посещения'!$A:$A,"&lt;="&amp;$K224),0))</f>
      </c>
      <c r="P224" s="5">
        <f>IF($A224="","",$I224-$O224)</f>
      </c>
      <c r="Q224" s="6">
        <f>IF($A224="","",IF($K224&lt;TODAY(),"Срок истёк",IF($P224&lt;=0,"Закончился",IF($P224&lt;='Настройки'!$B$3,"Продлить","Действует"))))</f>
      </c>
    </row>
    <row r="225">
      <c r="N225" s="4">
        <f>IF($A225="","",MAX(0,$L225-$M225))</f>
      </c>
      <c r="O225" s="5">
        <f>IF($A225="","",COUNTIFS('Посещения'!$B:$B,$A225,'Посещения'!$C:$C,$B225&amp;"",'Посещения'!$E:$E,"был",'Посещения'!$A:$A,"&gt;="&amp;$J225,'Посещения'!$A:$A,"&lt;="&amp;$K225)+IF('Настройки'!$B$2="да",COUNTIFS('Посещения'!$B:$B,$A225,'Посещения'!$C:$C,$B225&amp;"",'Посещения'!$E:$E,"не был",'Посещения'!$A:$A,"&gt;="&amp;$J225,'Посещения'!$A:$A,"&lt;="&amp;$K225),0))</f>
      </c>
      <c r="P225" s="5">
        <f>IF($A225="","",$I225-$O225)</f>
      </c>
      <c r="Q225" s="6">
        <f>IF($A225="","",IF($K225&lt;TODAY(),"Срок истёк",IF($P225&lt;=0,"Закончился",IF($P225&lt;='Настройки'!$B$3,"Продлить","Действует"))))</f>
      </c>
    </row>
    <row r="226">
      <c r="N226" s="4">
        <f>IF($A226="","",MAX(0,$L226-$M226))</f>
      </c>
      <c r="O226" s="5">
        <f>IF($A226="","",COUNTIFS('Посещения'!$B:$B,$A226,'Посещения'!$C:$C,$B226&amp;"",'Посещения'!$E:$E,"был",'Посещения'!$A:$A,"&gt;="&amp;$J226,'Посещения'!$A:$A,"&lt;="&amp;$K226)+IF('Настройки'!$B$2="да",COUNTIFS('Посещения'!$B:$B,$A226,'Посещения'!$C:$C,$B226&amp;"",'Посещения'!$E:$E,"не был",'Посещения'!$A:$A,"&gt;="&amp;$J226,'Посещения'!$A:$A,"&lt;="&amp;$K226),0))</f>
      </c>
      <c r="P226" s="5">
        <f>IF($A226="","",$I226-$O226)</f>
      </c>
      <c r="Q226" s="6">
        <f>IF($A226="","",IF($K226&lt;TODAY(),"Срок истёк",IF($P226&lt;=0,"Закончился",IF($P226&lt;='Настройки'!$B$3,"Продлить","Действует"))))</f>
      </c>
    </row>
    <row r="227">
      <c r="N227" s="4">
        <f>IF($A227="","",MAX(0,$L227-$M227))</f>
      </c>
      <c r="O227" s="5">
        <f>IF($A227="","",COUNTIFS('Посещения'!$B:$B,$A227,'Посещения'!$C:$C,$B227&amp;"",'Посещения'!$E:$E,"был",'Посещения'!$A:$A,"&gt;="&amp;$J227,'Посещения'!$A:$A,"&lt;="&amp;$K227)+IF('Настройки'!$B$2="да",COUNTIFS('Посещения'!$B:$B,$A227,'Посещения'!$C:$C,$B227&amp;"",'Посещения'!$E:$E,"не был",'Посещения'!$A:$A,"&gt;="&amp;$J227,'Посещения'!$A:$A,"&lt;="&amp;$K227),0))</f>
      </c>
      <c r="P227" s="5">
        <f>IF($A227="","",$I227-$O227)</f>
      </c>
      <c r="Q227" s="6">
        <f>IF($A227="","",IF($K227&lt;TODAY(),"Срок истёк",IF($P227&lt;=0,"Закончился",IF($P227&lt;='Настройки'!$B$3,"Продлить","Действует"))))</f>
      </c>
    </row>
    <row r="228">
      <c r="N228" s="4">
        <f>IF($A228="","",MAX(0,$L228-$M228))</f>
      </c>
      <c r="O228" s="5">
        <f>IF($A228="","",COUNTIFS('Посещения'!$B:$B,$A228,'Посещения'!$C:$C,$B228&amp;"",'Посещения'!$E:$E,"был",'Посещения'!$A:$A,"&gt;="&amp;$J228,'Посещения'!$A:$A,"&lt;="&amp;$K228)+IF('Настройки'!$B$2="да",COUNTIFS('Посещения'!$B:$B,$A228,'Посещения'!$C:$C,$B228&amp;"",'Посещения'!$E:$E,"не был",'Посещения'!$A:$A,"&gt;="&amp;$J228,'Посещения'!$A:$A,"&lt;="&amp;$K228),0))</f>
      </c>
      <c r="P228" s="5">
        <f>IF($A228="","",$I228-$O228)</f>
      </c>
      <c r="Q228" s="6">
        <f>IF($A228="","",IF($K228&lt;TODAY(),"Срок истёк",IF($P228&lt;=0,"Закончился",IF($P228&lt;='Настройки'!$B$3,"Продлить","Действует"))))</f>
      </c>
    </row>
    <row r="229">
      <c r="N229" s="4">
        <f>IF($A229="","",MAX(0,$L229-$M229))</f>
      </c>
      <c r="O229" s="5">
        <f>IF($A229="","",COUNTIFS('Посещения'!$B:$B,$A229,'Посещения'!$C:$C,$B229&amp;"",'Посещения'!$E:$E,"был",'Посещения'!$A:$A,"&gt;="&amp;$J229,'Посещения'!$A:$A,"&lt;="&amp;$K229)+IF('Настройки'!$B$2="да",COUNTIFS('Посещения'!$B:$B,$A229,'Посещения'!$C:$C,$B229&amp;"",'Посещения'!$E:$E,"не был",'Посещения'!$A:$A,"&gt;="&amp;$J229,'Посещения'!$A:$A,"&lt;="&amp;$K229),0))</f>
      </c>
      <c r="P229" s="5">
        <f>IF($A229="","",$I229-$O229)</f>
      </c>
      <c r="Q229" s="6">
        <f>IF($A229="","",IF($K229&lt;TODAY(),"Срок истёк",IF($P229&lt;=0,"Закончился",IF($P229&lt;='Настройки'!$B$3,"Продлить","Действует"))))</f>
      </c>
    </row>
    <row r="230">
      <c r="N230" s="4">
        <f>IF($A230="","",MAX(0,$L230-$M230))</f>
      </c>
      <c r="O230" s="5">
        <f>IF($A230="","",COUNTIFS('Посещения'!$B:$B,$A230,'Посещения'!$C:$C,$B230&amp;"",'Посещения'!$E:$E,"был",'Посещения'!$A:$A,"&gt;="&amp;$J230,'Посещения'!$A:$A,"&lt;="&amp;$K230)+IF('Настройки'!$B$2="да",COUNTIFS('Посещения'!$B:$B,$A230,'Посещения'!$C:$C,$B230&amp;"",'Посещения'!$E:$E,"не был",'Посещения'!$A:$A,"&gt;="&amp;$J230,'Посещения'!$A:$A,"&lt;="&amp;$K230),0))</f>
      </c>
      <c r="P230" s="5">
        <f>IF($A230="","",$I230-$O230)</f>
      </c>
      <c r="Q230" s="6">
        <f>IF($A230="","",IF($K230&lt;TODAY(),"Срок истёк",IF($P230&lt;=0,"Закончился",IF($P230&lt;='Настройки'!$B$3,"Продлить","Действует"))))</f>
      </c>
    </row>
    <row r="231">
      <c r="N231" s="4">
        <f>IF($A231="","",MAX(0,$L231-$M231))</f>
      </c>
      <c r="O231" s="5">
        <f>IF($A231="","",COUNTIFS('Посещения'!$B:$B,$A231,'Посещения'!$C:$C,$B231&amp;"",'Посещения'!$E:$E,"был",'Посещения'!$A:$A,"&gt;="&amp;$J231,'Посещения'!$A:$A,"&lt;="&amp;$K231)+IF('Настройки'!$B$2="да",COUNTIFS('Посещения'!$B:$B,$A231,'Посещения'!$C:$C,$B231&amp;"",'Посещения'!$E:$E,"не был",'Посещения'!$A:$A,"&gt;="&amp;$J231,'Посещения'!$A:$A,"&lt;="&amp;$K231),0))</f>
      </c>
      <c r="P231" s="5">
        <f>IF($A231="","",$I231-$O231)</f>
      </c>
      <c r="Q231" s="6">
        <f>IF($A231="","",IF($K231&lt;TODAY(),"Срок истёк",IF($P231&lt;=0,"Закончился",IF($P231&lt;='Настройки'!$B$3,"Продлить","Действует"))))</f>
      </c>
    </row>
    <row r="232">
      <c r="N232" s="4">
        <f>IF($A232="","",MAX(0,$L232-$M232))</f>
      </c>
      <c r="O232" s="5">
        <f>IF($A232="","",COUNTIFS('Посещения'!$B:$B,$A232,'Посещения'!$C:$C,$B232&amp;"",'Посещения'!$E:$E,"был",'Посещения'!$A:$A,"&gt;="&amp;$J232,'Посещения'!$A:$A,"&lt;="&amp;$K232)+IF('Настройки'!$B$2="да",COUNTIFS('Посещения'!$B:$B,$A232,'Посещения'!$C:$C,$B232&amp;"",'Посещения'!$E:$E,"не был",'Посещения'!$A:$A,"&gt;="&amp;$J232,'Посещения'!$A:$A,"&lt;="&amp;$K232),0))</f>
      </c>
      <c r="P232" s="5">
        <f>IF($A232="","",$I232-$O232)</f>
      </c>
      <c r="Q232" s="6">
        <f>IF($A232="","",IF($K232&lt;TODAY(),"Срок истёк",IF($P232&lt;=0,"Закончился",IF($P232&lt;='Настройки'!$B$3,"Продлить","Действует"))))</f>
      </c>
    </row>
    <row r="233">
      <c r="N233" s="4">
        <f>IF($A233="","",MAX(0,$L233-$M233))</f>
      </c>
      <c r="O233" s="5">
        <f>IF($A233="","",COUNTIFS('Посещения'!$B:$B,$A233,'Посещения'!$C:$C,$B233&amp;"",'Посещения'!$E:$E,"был",'Посещения'!$A:$A,"&gt;="&amp;$J233,'Посещения'!$A:$A,"&lt;="&amp;$K233)+IF('Настройки'!$B$2="да",COUNTIFS('Посещения'!$B:$B,$A233,'Посещения'!$C:$C,$B233&amp;"",'Посещения'!$E:$E,"не был",'Посещения'!$A:$A,"&gt;="&amp;$J233,'Посещения'!$A:$A,"&lt;="&amp;$K233),0))</f>
      </c>
      <c r="P233" s="5">
        <f>IF($A233="","",$I233-$O233)</f>
      </c>
      <c r="Q233" s="6">
        <f>IF($A233="","",IF($K233&lt;TODAY(),"Срок истёк",IF($P233&lt;=0,"Закончился",IF($P233&lt;='Настройки'!$B$3,"Продлить","Действует"))))</f>
      </c>
    </row>
    <row r="234">
      <c r="N234" s="4">
        <f>IF($A234="","",MAX(0,$L234-$M234))</f>
      </c>
      <c r="O234" s="5">
        <f>IF($A234="","",COUNTIFS('Посещения'!$B:$B,$A234,'Посещения'!$C:$C,$B234&amp;"",'Посещения'!$E:$E,"был",'Посещения'!$A:$A,"&gt;="&amp;$J234,'Посещения'!$A:$A,"&lt;="&amp;$K234)+IF('Настройки'!$B$2="да",COUNTIFS('Посещения'!$B:$B,$A234,'Посещения'!$C:$C,$B234&amp;"",'Посещения'!$E:$E,"не был",'Посещения'!$A:$A,"&gt;="&amp;$J234,'Посещения'!$A:$A,"&lt;="&amp;$K234),0))</f>
      </c>
      <c r="P234" s="5">
        <f>IF($A234="","",$I234-$O234)</f>
      </c>
      <c r="Q234" s="6">
        <f>IF($A234="","",IF($K234&lt;TODAY(),"Срок истёк",IF($P234&lt;=0,"Закончился",IF($P234&lt;='Настройки'!$B$3,"Продлить","Действует"))))</f>
      </c>
    </row>
    <row r="235">
      <c r="N235" s="4">
        <f>IF($A235="","",MAX(0,$L235-$M235))</f>
      </c>
      <c r="O235" s="5">
        <f>IF($A235="","",COUNTIFS('Посещения'!$B:$B,$A235,'Посещения'!$C:$C,$B235&amp;"",'Посещения'!$E:$E,"был",'Посещения'!$A:$A,"&gt;="&amp;$J235,'Посещения'!$A:$A,"&lt;="&amp;$K235)+IF('Настройки'!$B$2="да",COUNTIFS('Посещения'!$B:$B,$A235,'Посещения'!$C:$C,$B235&amp;"",'Посещения'!$E:$E,"не был",'Посещения'!$A:$A,"&gt;="&amp;$J235,'Посещения'!$A:$A,"&lt;="&amp;$K235),0))</f>
      </c>
      <c r="P235" s="5">
        <f>IF($A235="","",$I235-$O235)</f>
      </c>
      <c r="Q235" s="6">
        <f>IF($A235="","",IF($K235&lt;TODAY(),"Срок истёк",IF($P235&lt;=0,"Закончился",IF($P235&lt;='Настройки'!$B$3,"Продлить","Действует"))))</f>
      </c>
    </row>
    <row r="236">
      <c r="N236" s="4">
        <f>IF($A236="","",MAX(0,$L236-$M236))</f>
      </c>
      <c r="O236" s="5">
        <f>IF($A236="","",COUNTIFS('Посещения'!$B:$B,$A236,'Посещения'!$C:$C,$B236&amp;"",'Посещения'!$E:$E,"был",'Посещения'!$A:$A,"&gt;="&amp;$J236,'Посещения'!$A:$A,"&lt;="&amp;$K236)+IF('Настройки'!$B$2="да",COUNTIFS('Посещения'!$B:$B,$A236,'Посещения'!$C:$C,$B236&amp;"",'Посещения'!$E:$E,"не был",'Посещения'!$A:$A,"&gt;="&amp;$J236,'Посещения'!$A:$A,"&lt;="&amp;$K236),0))</f>
      </c>
      <c r="P236" s="5">
        <f>IF($A236="","",$I236-$O236)</f>
      </c>
      <c r="Q236" s="6">
        <f>IF($A236="","",IF($K236&lt;TODAY(),"Срок истёк",IF($P236&lt;=0,"Закончился",IF($P236&lt;='Настройки'!$B$3,"Продлить","Действует"))))</f>
      </c>
    </row>
    <row r="237">
      <c r="N237" s="4">
        <f>IF($A237="","",MAX(0,$L237-$M237))</f>
      </c>
      <c r="O237" s="5">
        <f>IF($A237="","",COUNTIFS('Посещения'!$B:$B,$A237,'Посещения'!$C:$C,$B237&amp;"",'Посещения'!$E:$E,"был",'Посещения'!$A:$A,"&gt;="&amp;$J237,'Посещения'!$A:$A,"&lt;="&amp;$K237)+IF('Настройки'!$B$2="да",COUNTIFS('Посещения'!$B:$B,$A237,'Посещения'!$C:$C,$B237&amp;"",'Посещения'!$E:$E,"не был",'Посещения'!$A:$A,"&gt;="&amp;$J237,'Посещения'!$A:$A,"&lt;="&amp;$K237),0))</f>
      </c>
      <c r="P237" s="5">
        <f>IF($A237="","",$I237-$O237)</f>
      </c>
      <c r="Q237" s="6">
        <f>IF($A237="","",IF($K237&lt;TODAY(),"Срок истёк",IF($P237&lt;=0,"Закончился",IF($P237&lt;='Настройки'!$B$3,"Продлить","Действует"))))</f>
      </c>
    </row>
    <row r="238">
      <c r="N238" s="4">
        <f>IF($A238="","",MAX(0,$L238-$M238))</f>
      </c>
      <c r="O238" s="5">
        <f>IF($A238="","",COUNTIFS('Посещения'!$B:$B,$A238,'Посещения'!$C:$C,$B238&amp;"",'Посещения'!$E:$E,"был",'Посещения'!$A:$A,"&gt;="&amp;$J238,'Посещения'!$A:$A,"&lt;="&amp;$K238)+IF('Настройки'!$B$2="да",COUNTIFS('Посещения'!$B:$B,$A238,'Посещения'!$C:$C,$B238&amp;"",'Посещения'!$E:$E,"не был",'Посещения'!$A:$A,"&gt;="&amp;$J238,'Посещения'!$A:$A,"&lt;="&amp;$K238),0))</f>
      </c>
      <c r="P238" s="5">
        <f>IF($A238="","",$I238-$O238)</f>
      </c>
      <c r="Q238" s="6">
        <f>IF($A238="","",IF($K238&lt;TODAY(),"Срок истёк",IF($P238&lt;=0,"Закончился",IF($P238&lt;='Настройки'!$B$3,"Продлить","Действует"))))</f>
      </c>
    </row>
    <row r="239">
      <c r="N239" s="4">
        <f>IF($A239="","",MAX(0,$L239-$M239))</f>
      </c>
      <c r="O239" s="5">
        <f>IF($A239="","",COUNTIFS('Посещения'!$B:$B,$A239,'Посещения'!$C:$C,$B239&amp;"",'Посещения'!$E:$E,"был",'Посещения'!$A:$A,"&gt;="&amp;$J239,'Посещения'!$A:$A,"&lt;="&amp;$K239)+IF('Настройки'!$B$2="да",COUNTIFS('Посещения'!$B:$B,$A239,'Посещения'!$C:$C,$B239&amp;"",'Посещения'!$E:$E,"не был",'Посещения'!$A:$A,"&gt;="&amp;$J239,'Посещения'!$A:$A,"&lt;="&amp;$K239),0))</f>
      </c>
      <c r="P239" s="5">
        <f>IF($A239="","",$I239-$O239)</f>
      </c>
      <c r="Q239" s="6">
        <f>IF($A239="","",IF($K239&lt;TODAY(),"Срок истёк",IF($P239&lt;=0,"Закончился",IF($P239&lt;='Настройки'!$B$3,"Продлить","Действует"))))</f>
      </c>
    </row>
    <row r="240">
      <c r="N240" s="4">
        <f>IF($A240="","",MAX(0,$L240-$M240))</f>
      </c>
      <c r="O240" s="5">
        <f>IF($A240="","",COUNTIFS('Посещения'!$B:$B,$A240,'Посещения'!$C:$C,$B240&amp;"",'Посещения'!$E:$E,"был",'Посещения'!$A:$A,"&gt;="&amp;$J240,'Посещения'!$A:$A,"&lt;="&amp;$K240)+IF('Настройки'!$B$2="да",COUNTIFS('Посещения'!$B:$B,$A240,'Посещения'!$C:$C,$B240&amp;"",'Посещения'!$E:$E,"не был",'Посещения'!$A:$A,"&gt;="&amp;$J240,'Посещения'!$A:$A,"&lt;="&amp;$K240),0))</f>
      </c>
      <c r="P240" s="5">
        <f>IF($A240="","",$I240-$O240)</f>
      </c>
      <c r="Q240" s="6">
        <f>IF($A240="","",IF($K240&lt;TODAY(),"Срок истёк",IF($P240&lt;=0,"Закончился",IF($P240&lt;='Настройки'!$B$3,"Продлить","Действует"))))</f>
      </c>
    </row>
    <row r="241">
      <c r="N241" s="4">
        <f>IF($A241="","",MAX(0,$L241-$M241))</f>
      </c>
      <c r="O241" s="5">
        <f>IF($A241="","",COUNTIFS('Посещения'!$B:$B,$A241,'Посещения'!$C:$C,$B241&amp;"",'Посещения'!$E:$E,"был",'Посещения'!$A:$A,"&gt;="&amp;$J241,'Посещения'!$A:$A,"&lt;="&amp;$K241)+IF('Настройки'!$B$2="да",COUNTIFS('Посещения'!$B:$B,$A241,'Посещения'!$C:$C,$B241&amp;"",'Посещения'!$E:$E,"не был",'Посещения'!$A:$A,"&gt;="&amp;$J241,'Посещения'!$A:$A,"&lt;="&amp;$K241),0))</f>
      </c>
      <c r="P241" s="5">
        <f>IF($A241="","",$I241-$O241)</f>
      </c>
      <c r="Q241" s="6">
        <f>IF($A241="","",IF($K241&lt;TODAY(),"Срок истёк",IF($P241&lt;=0,"Закончился",IF($P241&lt;='Настройки'!$B$3,"Продлить","Действует"))))</f>
      </c>
    </row>
    <row r="242">
      <c r="N242" s="4">
        <f>IF($A242="","",MAX(0,$L242-$M242))</f>
      </c>
      <c r="O242" s="5">
        <f>IF($A242="","",COUNTIFS('Посещения'!$B:$B,$A242,'Посещения'!$C:$C,$B242&amp;"",'Посещения'!$E:$E,"был",'Посещения'!$A:$A,"&gt;="&amp;$J242,'Посещения'!$A:$A,"&lt;="&amp;$K242)+IF('Настройки'!$B$2="да",COUNTIFS('Посещения'!$B:$B,$A242,'Посещения'!$C:$C,$B242&amp;"",'Посещения'!$E:$E,"не был",'Посещения'!$A:$A,"&gt;="&amp;$J242,'Посещения'!$A:$A,"&lt;="&amp;$K242),0))</f>
      </c>
      <c r="P242" s="5">
        <f>IF($A242="","",$I242-$O242)</f>
      </c>
      <c r="Q242" s="6">
        <f>IF($A242="","",IF($K242&lt;TODAY(),"Срок истёк",IF($P242&lt;=0,"Закончился",IF($P242&lt;='Настройки'!$B$3,"Продлить","Действует"))))</f>
      </c>
    </row>
    <row r="243">
      <c r="N243" s="4">
        <f>IF($A243="","",MAX(0,$L243-$M243))</f>
      </c>
      <c r="O243" s="5">
        <f>IF($A243="","",COUNTIFS('Посещения'!$B:$B,$A243,'Посещения'!$C:$C,$B243&amp;"",'Посещения'!$E:$E,"был",'Посещения'!$A:$A,"&gt;="&amp;$J243,'Посещения'!$A:$A,"&lt;="&amp;$K243)+IF('Настройки'!$B$2="да",COUNTIFS('Посещения'!$B:$B,$A243,'Посещения'!$C:$C,$B243&amp;"",'Посещения'!$E:$E,"не был",'Посещения'!$A:$A,"&gt;="&amp;$J243,'Посещения'!$A:$A,"&lt;="&amp;$K243),0))</f>
      </c>
      <c r="P243" s="5">
        <f>IF($A243="","",$I243-$O243)</f>
      </c>
      <c r="Q243" s="6">
        <f>IF($A243="","",IF($K243&lt;TODAY(),"Срок истёк",IF($P243&lt;=0,"Закончился",IF($P243&lt;='Настройки'!$B$3,"Продлить","Действует"))))</f>
      </c>
    </row>
    <row r="244">
      <c r="N244" s="4">
        <f>IF($A244="","",MAX(0,$L244-$M244))</f>
      </c>
      <c r="O244" s="5">
        <f>IF($A244="","",COUNTIFS('Посещения'!$B:$B,$A244,'Посещения'!$C:$C,$B244&amp;"",'Посещения'!$E:$E,"был",'Посещения'!$A:$A,"&gt;="&amp;$J244,'Посещения'!$A:$A,"&lt;="&amp;$K244)+IF('Настройки'!$B$2="да",COUNTIFS('Посещения'!$B:$B,$A244,'Посещения'!$C:$C,$B244&amp;"",'Посещения'!$E:$E,"не был",'Посещения'!$A:$A,"&gt;="&amp;$J244,'Посещения'!$A:$A,"&lt;="&amp;$K244),0))</f>
      </c>
      <c r="P244" s="5">
        <f>IF($A244="","",$I244-$O244)</f>
      </c>
      <c r="Q244" s="6">
        <f>IF($A244="","",IF($K244&lt;TODAY(),"Срок истёк",IF($P244&lt;=0,"Закончился",IF($P244&lt;='Настройки'!$B$3,"Продлить","Действует"))))</f>
      </c>
    </row>
    <row r="245">
      <c r="N245" s="4">
        <f>IF($A245="","",MAX(0,$L245-$M245))</f>
      </c>
      <c r="O245" s="5">
        <f>IF($A245="","",COUNTIFS('Посещения'!$B:$B,$A245,'Посещения'!$C:$C,$B245&amp;"",'Посещения'!$E:$E,"был",'Посещения'!$A:$A,"&gt;="&amp;$J245,'Посещения'!$A:$A,"&lt;="&amp;$K245)+IF('Настройки'!$B$2="да",COUNTIFS('Посещения'!$B:$B,$A245,'Посещения'!$C:$C,$B245&amp;"",'Посещения'!$E:$E,"не был",'Посещения'!$A:$A,"&gt;="&amp;$J245,'Посещения'!$A:$A,"&lt;="&amp;$K245),0))</f>
      </c>
      <c r="P245" s="5">
        <f>IF($A245="","",$I245-$O245)</f>
      </c>
      <c r="Q245" s="6">
        <f>IF($A245="","",IF($K245&lt;TODAY(),"Срок истёк",IF($P245&lt;=0,"Закончился",IF($P245&lt;='Настройки'!$B$3,"Продлить","Действует"))))</f>
      </c>
    </row>
    <row r="246">
      <c r="N246" s="4">
        <f>IF($A246="","",MAX(0,$L246-$M246))</f>
      </c>
      <c r="O246" s="5">
        <f>IF($A246="","",COUNTIFS('Посещения'!$B:$B,$A246,'Посещения'!$C:$C,$B246&amp;"",'Посещения'!$E:$E,"был",'Посещения'!$A:$A,"&gt;="&amp;$J246,'Посещения'!$A:$A,"&lt;="&amp;$K246)+IF('Настройки'!$B$2="да",COUNTIFS('Посещения'!$B:$B,$A246,'Посещения'!$C:$C,$B246&amp;"",'Посещения'!$E:$E,"не был",'Посещения'!$A:$A,"&gt;="&amp;$J246,'Посещения'!$A:$A,"&lt;="&amp;$K246),0))</f>
      </c>
      <c r="P246" s="5">
        <f>IF($A246="","",$I246-$O246)</f>
      </c>
      <c r="Q246" s="6">
        <f>IF($A246="","",IF($K246&lt;TODAY(),"Срок истёк",IF($P246&lt;=0,"Закончился",IF($P246&lt;='Настройки'!$B$3,"Продлить","Действует"))))</f>
      </c>
    </row>
    <row r="247">
      <c r="N247" s="4">
        <f>IF($A247="","",MAX(0,$L247-$M247))</f>
      </c>
      <c r="O247" s="5">
        <f>IF($A247="","",COUNTIFS('Посещения'!$B:$B,$A247,'Посещения'!$C:$C,$B247&amp;"",'Посещения'!$E:$E,"был",'Посещения'!$A:$A,"&gt;="&amp;$J247,'Посещения'!$A:$A,"&lt;="&amp;$K247)+IF('Настройки'!$B$2="да",COUNTIFS('Посещения'!$B:$B,$A247,'Посещения'!$C:$C,$B247&amp;"",'Посещения'!$E:$E,"не был",'Посещения'!$A:$A,"&gt;="&amp;$J247,'Посещения'!$A:$A,"&lt;="&amp;$K247),0))</f>
      </c>
      <c r="P247" s="5">
        <f>IF($A247="","",$I247-$O247)</f>
      </c>
      <c r="Q247" s="6">
        <f>IF($A247="","",IF($K247&lt;TODAY(),"Срок истёк",IF($P247&lt;=0,"Закончился",IF($P247&lt;='Настройки'!$B$3,"Продлить","Действует"))))</f>
      </c>
    </row>
    <row r="248">
      <c r="N248" s="4">
        <f>IF($A248="","",MAX(0,$L248-$M248))</f>
      </c>
      <c r="O248" s="5">
        <f>IF($A248="","",COUNTIFS('Посещения'!$B:$B,$A248,'Посещения'!$C:$C,$B248&amp;"",'Посещения'!$E:$E,"был",'Посещения'!$A:$A,"&gt;="&amp;$J248,'Посещения'!$A:$A,"&lt;="&amp;$K248)+IF('Настройки'!$B$2="да",COUNTIFS('Посещения'!$B:$B,$A248,'Посещения'!$C:$C,$B248&amp;"",'Посещения'!$E:$E,"не был",'Посещения'!$A:$A,"&gt;="&amp;$J248,'Посещения'!$A:$A,"&lt;="&amp;$K248),0))</f>
      </c>
      <c r="P248" s="5">
        <f>IF($A248="","",$I248-$O248)</f>
      </c>
      <c r="Q248" s="6">
        <f>IF($A248="","",IF($K248&lt;TODAY(),"Срок истёк",IF($P248&lt;=0,"Закончился",IF($P248&lt;='Настройки'!$B$3,"Продлить","Действует"))))</f>
      </c>
    </row>
    <row r="249">
      <c r="N249" s="4">
        <f>IF($A249="","",MAX(0,$L249-$M249))</f>
      </c>
      <c r="O249" s="5">
        <f>IF($A249="","",COUNTIFS('Посещения'!$B:$B,$A249,'Посещения'!$C:$C,$B249&amp;"",'Посещения'!$E:$E,"был",'Посещения'!$A:$A,"&gt;="&amp;$J249,'Посещения'!$A:$A,"&lt;="&amp;$K249)+IF('Настройки'!$B$2="да",COUNTIFS('Посещения'!$B:$B,$A249,'Посещения'!$C:$C,$B249&amp;"",'Посещения'!$E:$E,"не был",'Посещения'!$A:$A,"&gt;="&amp;$J249,'Посещения'!$A:$A,"&lt;="&amp;$K249),0))</f>
      </c>
      <c r="P249" s="5">
        <f>IF($A249="","",$I249-$O249)</f>
      </c>
      <c r="Q249" s="6">
        <f>IF($A249="","",IF($K249&lt;TODAY(),"Срок истёк",IF($P249&lt;=0,"Закончился",IF($P249&lt;='Настройки'!$B$3,"Продлить","Действует"))))</f>
      </c>
    </row>
    <row r="250">
      <c r="N250" s="4">
        <f>IF($A250="","",MAX(0,$L250-$M250))</f>
      </c>
      <c r="O250" s="5">
        <f>IF($A250="","",COUNTIFS('Посещения'!$B:$B,$A250,'Посещения'!$C:$C,$B250&amp;"",'Посещения'!$E:$E,"был",'Посещения'!$A:$A,"&gt;="&amp;$J250,'Посещения'!$A:$A,"&lt;="&amp;$K250)+IF('Настройки'!$B$2="да",COUNTIFS('Посещения'!$B:$B,$A250,'Посещения'!$C:$C,$B250&amp;"",'Посещения'!$E:$E,"не был",'Посещения'!$A:$A,"&gt;="&amp;$J250,'Посещения'!$A:$A,"&lt;="&amp;$K250),0))</f>
      </c>
      <c r="P250" s="5">
        <f>IF($A250="","",$I250-$O250)</f>
      </c>
      <c r="Q250" s="6">
        <f>IF($A250="","",IF($K250&lt;TODAY(),"Срок истёк",IF($P250&lt;=0,"Закончился",IF($P250&lt;='Настройки'!$B$3,"Продлить","Действует"))))</f>
      </c>
    </row>
    <row r="251">
      <c r="N251" s="4">
        <f>IF($A251="","",MAX(0,$L251-$M251))</f>
      </c>
      <c r="O251" s="5">
        <f>IF($A251="","",COUNTIFS('Посещения'!$B:$B,$A251,'Посещения'!$C:$C,$B251&amp;"",'Посещения'!$E:$E,"был",'Посещения'!$A:$A,"&gt;="&amp;$J251,'Посещения'!$A:$A,"&lt;="&amp;$K251)+IF('Настройки'!$B$2="да",COUNTIFS('Посещения'!$B:$B,$A251,'Посещения'!$C:$C,$B251&amp;"",'Посещения'!$E:$E,"не был",'Посещения'!$A:$A,"&gt;="&amp;$J251,'Посещения'!$A:$A,"&lt;="&amp;$K251),0))</f>
      </c>
      <c r="P251" s="5">
        <f>IF($A251="","",$I251-$O251)</f>
      </c>
      <c r="Q251" s="6">
        <f>IF($A251="","",IF($K251&lt;TODAY(),"Срок истёк",IF($P251&lt;=0,"Закончился",IF($P251&lt;='Настройки'!$B$3,"Продлить","Действует"))))</f>
      </c>
    </row>
    <row r="252">
      <c r="N252" s="4">
        <f>IF($A252="","",MAX(0,$L252-$M252))</f>
      </c>
      <c r="O252" s="5">
        <f>IF($A252="","",COUNTIFS('Посещения'!$B:$B,$A252,'Посещения'!$C:$C,$B252&amp;"",'Посещения'!$E:$E,"был",'Посещения'!$A:$A,"&gt;="&amp;$J252,'Посещения'!$A:$A,"&lt;="&amp;$K252)+IF('Настройки'!$B$2="да",COUNTIFS('Посещения'!$B:$B,$A252,'Посещения'!$C:$C,$B252&amp;"",'Посещения'!$E:$E,"не был",'Посещения'!$A:$A,"&gt;="&amp;$J252,'Посещения'!$A:$A,"&lt;="&amp;$K252),0))</f>
      </c>
      <c r="P252" s="5">
        <f>IF($A252="","",$I252-$O252)</f>
      </c>
      <c r="Q252" s="6">
        <f>IF($A252="","",IF($K252&lt;TODAY(),"Срок истёк",IF($P252&lt;=0,"Закончился",IF($P252&lt;='Настройки'!$B$3,"Продлить","Действует"))))</f>
      </c>
    </row>
    <row r="253">
      <c r="N253" s="4">
        <f>IF($A253="","",MAX(0,$L253-$M253))</f>
      </c>
      <c r="O253" s="5">
        <f>IF($A253="","",COUNTIFS('Посещения'!$B:$B,$A253,'Посещения'!$C:$C,$B253&amp;"",'Посещения'!$E:$E,"был",'Посещения'!$A:$A,"&gt;="&amp;$J253,'Посещения'!$A:$A,"&lt;="&amp;$K253)+IF('Настройки'!$B$2="да",COUNTIFS('Посещения'!$B:$B,$A253,'Посещения'!$C:$C,$B253&amp;"",'Посещения'!$E:$E,"не был",'Посещения'!$A:$A,"&gt;="&amp;$J253,'Посещения'!$A:$A,"&lt;="&amp;$K253),0))</f>
      </c>
      <c r="P253" s="5">
        <f>IF($A253="","",$I253-$O253)</f>
      </c>
      <c r="Q253" s="6">
        <f>IF($A253="","",IF($K253&lt;TODAY(),"Срок истёк",IF($P253&lt;=0,"Закончился",IF($P253&lt;='Настройки'!$B$3,"Продлить","Действует"))))</f>
      </c>
    </row>
    <row r="254">
      <c r="N254" s="4">
        <f>IF($A254="","",MAX(0,$L254-$M254))</f>
      </c>
      <c r="O254" s="5">
        <f>IF($A254="","",COUNTIFS('Посещения'!$B:$B,$A254,'Посещения'!$C:$C,$B254&amp;"",'Посещения'!$E:$E,"был",'Посещения'!$A:$A,"&gt;="&amp;$J254,'Посещения'!$A:$A,"&lt;="&amp;$K254)+IF('Настройки'!$B$2="да",COUNTIFS('Посещения'!$B:$B,$A254,'Посещения'!$C:$C,$B254&amp;"",'Посещения'!$E:$E,"не был",'Посещения'!$A:$A,"&gt;="&amp;$J254,'Посещения'!$A:$A,"&lt;="&amp;$K254),0))</f>
      </c>
      <c r="P254" s="5">
        <f>IF($A254="","",$I254-$O254)</f>
      </c>
      <c r="Q254" s="6">
        <f>IF($A254="","",IF($K254&lt;TODAY(),"Срок истёк",IF($P254&lt;=0,"Закончился",IF($P254&lt;='Настройки'!$B$3,"Продлить","Действует"))))</f>
      </c>
    </row>
    <row r="255">
      <c r="N255" s="4">
        <f>IF($A255="","",MAX(0,$L255-$M255))</f>
      </c>
      <c r="O255" s="5">
        <f>IF($A255="","",COUNTIFS('Посещения'!$B:$B,$A255,'Посещения'!$C:$C,$B255&amp;"",'Посещения'!$E:$E,"был",'Посещения'!$A:$A,"&gt;="&amp;$J255,'Посещения'!$A:$A,"&lt;="&amp;$K255)+IF('Настройки'!$B$2="да",COUNTIFS('Посещения'!$B:$B,$A255,'Посещения'!$C:$C,$B255&amp;"",'Посещения'!$E:$E,"не был",'Посещения'!$A:$A,"&gt;="&amp;$J255,'Посещения'!$A:$A,"&lt;="&amp;$K255),0))</f>
      </c>
      <c r="P255" s="5">
        <f>IF($A255="","",$I255-$O255)</f>
      </c>
      <c r="Q255" s="6">
        <f>IF($A255="","",IF($K255&lt;TODAY(),"Срок истёк",IF($P255&lt;=0,"Закончился",IF($P255&lt;='Настройки'!$B$3,"Продлить","Действует"))))</f>
      </c>
    </row>
    <row r="256">
      <c r="N256" s="4">
        <f>IF($A256="","",MAX(0,$L256-$M256))</f>
      </c>
      <c r="O256" s="5">
        <f>IF($A256="","",COUNTIFS('Посещения'!$B:$B,$A256,'Посещения'!$C:$C,$B256&amp;"",'Посещения'!$E:$E,"был",'Посещения'!$A:$A,"&gt;="&amp;$J256,'Посещения'!$A:$A,"&lt;="&amp;$K256)+IF('Настройки'!$B$2="да",COUNTIFS('Посещения'!$B:$B,$A256,'Посещения'!$C:$C,$B256&amp;"",'Посещения'!$E:$E,"не был",'Посещения'!$A:$A,"&gt;="&amp;$J256,'Посещения'!$A:$A,"&lt;="&amp;$K256),0))</f>
      </c>
      <c r="P256" s="5">
        <f>IF($A256="","",$I256-$O256)</f>
      </c>
      <c r="Q256" s="6">
        <f>IF($A256="","",IF($K256&lt;TODAY(),"Срок истёк",IF($P256&lt;=0,"Закончился",IF($P256&lt;='Настройки'!$B$3,"Продлить","Действует"))))</f>
      </c>
    </row>
    <row r="257">
      <c r="N257" s="4">
        <f>IF($A257="","",MAX(0,$L257-$M257))</f>
      </c>
      <c r="O257" s="5">
        <f>IF($A257="","",COUNTIFS('Посещения'!$B:$B,$A257,'Посещения'!$C:$C,$B257&amp;"",'Посещения'!$E:$E,"был",'Посещения'!$A:$A,"&gt;="&amp;$J257,'Посещения'!$A:$A,"&lt;="&amp;$K257)+IF('Настройки'!$B$2="да",COUNTIFS('Посещения'!$B:$B,$A257,'Посещения'!$C:$C,$B257&amp;"",'Посещения'!$E:$E,"не был",'Посещения'!$A:$A,"&gt;="&amp;$J257,'Посещения'!$A:$A,"&lt;="&amp;$K257),0))</f>
      </c>
      <c r="P257" s="5">
        <f>IF($A257="","",$I257-$O257)</f>
      </c>
      <c r="Q257" s="6">
        <f>IF($A257="","",IF($K257&lt;TODAY(),"Срок истёк",IF($P257&lt;=0,"Закончился",IF($P257&lt;='Настройки'!$B$3,"Продлить","Действует"))))</f>
      </c>
    </row>
    <row r="258">
      <c r="N258" s="4">
        <f>IF($A258="","",MAX(0,$L258-$M258))</f>
      </c>
      <c r="O258" s="5">
        <f>IF($A258="","",COUNTIFS('Посещения'!$B:$B,$A258,'Посещения'!$C:$C,$B258&amp;"",'Посещения'!$E:$E,"был",'Посещения'!$A:$A,"&gt;="&amp;$J258,'Посещения'!$A:$A,"&lt;="&amp;$K258)+IF('Настройки'!$B$2="да",COUNTIFS('Посещения'!$B:$B,$A258,'Посещения'!$C:$C,$B258&amp;"",'Посещения'!$E:$E,"не был",'Посещения'!$A:$A,"&gt;="&amp;$J258,'Посещения'!$A:$A,"&lt;="&amp;$K258),0))</f>
      </c>
      <c r="P258" s="5">
        <f>IF($A258="","",$I258-$O258)</f>
      </c>
      <c r="Q258" s="6">
        <f>IF($A258="","",IF($K258&lt;TODAY(),"Срок истёк",IF($P258&lt;=0,"Закончился",IF($P258&lt;='Настройки'!$B$3,"Продлить","Действует"))))</f>
      </c>
    </row>
    <row r="259">
      <c r="N259" s="4">
        <f>IF($A259="","",MAX(0,$L259-$M259))</f>
      </c>
      <c r="O259" s="5">
        <f>IF($A259="","",COUNTIFS('Посещения'!$B:$B,$A259,'Посещения'!$C:$C,$B259&amp;"",'Посещения'!$E:$E,"был",'Посещения'!$A:$A,"&gt;="&amp;$J259,'Посещения'!$A:$A,"&lt;="&amp;$K259)+IF('Настройки'!$B$2="да",COUNTIFS('Посещения'!$B:$B,$A259,'Посещения'!$C:$C,$B259&amp;"",'Посещения'!$E:$E,"не был",'Посещения'!$A:$A,"&gt;="&amp;$J259,'Посещения'!$A:$A,"&lt;="&amp;$K259),0))</f>
      </c>
      <c r="P259" s="5">
        <f>IF($A259="","",$I259-$O259)</f>
      </c>
      <c r="Q259" s="6">
        <f>IF($A259="","",IF($K259&lt;TODAY(),"Срок истёк",IF($P259&lt;=0,"Закончился",IF($P259&lt;='Настройки'!$B$3,"Продлить","Действует"))))</f>
      </c>
    </row>
    <row r="260">
      <c r="N260" s="4">
        <f>IF($A260="","",MAX(0,$L260-$M260))</f>
      </c>
      <c r="O260" s="5">
        <f>IF($A260="","",COUNTIFS('Посещения'!$B:$B,$A260,'Посещения'!$C:$C,$B260&amp;"",'Посещения'!$E:$E,"был",'Посещения'!$A:$A,"&gt;="&amp;$J260,'Посещения'!$A:$A,"&lt;="&amp;$K260)+IF('Настройки'!$B$2="да",COUNTIFS('Посещения'!$B:$B,$A260,'Посещения'!$C:$C,$B260&amp;"",'Посещения'!$E:$E,"не был",'Посещения'!$A:$A,"&gt;="&amp;$J260,'Посещения'!$A:$A,"&lt;="&amp;$K260),0))</f>
      </c>
      <c r="P260" s="5">
        <f>IF($A260="","",$I260-$O260)</f>
      </c>
      <c r="Q260" s="6">
        <f>IF($A260="","",IF($K260&lt;TODAY(),"Срок истёк",IF($P260&lt;=0,"Закончился",IF($P260&lt;='Настройки'!$B$3,"Продлить","Действует"))))</f>
      </c>
    </row>
    <row r="261">
      <c r="N261" s="4">
        <f>IF($A261="","",MAX(0,$L261-$M261))</f>
      </c>
      <c r="O261" s="5">
        <f>IF($A261="","",COUNTIFS('Посещения'!$B:$B,$A261,'Посещения'!$C:$C,$B261&amp;"",'Посещения'!$E:$E,"был",'Посещения'!$A:$A,"&gt;="&amp;$J261,'Посещения'!$A:$A,"&lt;="&amp;$K261)+IF('Настройки'!$B$2="да",COUNTIFS('Посещения'!$B:$B,$A261,'Посещения'!$C:$C,$B261&amp;"",'Посещения'!$E:$E,"не был",'Посещения'!$A:$A,"&gt;="&amp;$J261,'Посещения'!$A:$A,"&lt;="&amp;$K261),0))</f>
      </c>
      <c r="P261" s="5">
        <f>IF($A261="","",$I261-$O261)</f>
      </c>
      <c r="Q261" s="6">
        <f>IF($A261="","",IF($K261&lt;TODAY(),"Срок истёк",IF($P261&lt;=0,"Закончился",IF($P261&lt;='Настройки'!$B$3,"Продлить","Действует"))))</f>
      </c>
    </row>
    <row r="262">
      <c r="N262" s="4">
        <f>IF($A262="","",MAX(0,$L262-$M262))</f>
      </c>
      <c r="O262" s="5">
        <f>IF($A262="","",COUNTIFS('Посещения'!$B:$B,$A262,'Посещения'!$C:$C,$B262&amp;"",'Посещения'!$E:$E,"был",'Посещения'!$A:$A,"&gt;="&amp;$J262,'Посещения'!$A:$A,"&lt;="&amp;$K262)+IF('Настройки'!$B$2="да",COUNTIFS('Посещения'!$B:$B,$A262,'Посещения'!$C:$C,$B262&amp;"",'Посещения'!$E:$E,"не был",'Посещения'!$A:$A,"&gt;="&amp;$J262,'Посещения'!$A:$A,"&lt;="&amp;$K262),0))</f>
      </c>
      <c r="P262" s="5">
        <f>IF($A262="","",$I262-$O262)</f>
      </c>
      <c r="Q262" s="6">
        <f>IF($A262="","",IF($K262&lt;TODAY(),"Срок истёк",IF($P262&lt;=0,"Закончился",IF($P262&lt;='Настройки'!$B$3,"Продлить","Действует"))))</f>
      </c>
    </row>
    <row r="263">
      <c r="N263" s="4">
        <f>IF($A263="","",MAX(0,$L263-$M263))</f>
      </c>
      <c r="O263" s="5">
        <f>IF($A263="","",COUNTIFS('Посещения'!$B:$B,$A263,'Посещения'!$C:$C,$B263&amp;"",'Посещения'!$E:$E,"был",'Посещения'!$A:$A,"&gt;="&amp;$J263,'Посещения'!$A:$A,"&lt;="&amp;$K263)+IF('Настройки'!$B$2="да",COUNTIFS('Посещения'!$B:$B,$A263,'Посещения'!$C:$C,$B263&amp;"",'Посещения'!$E:$E,"не был",'Посещения'!$A:$A,"&gt;="&amp;$J263,'Посещения'!$A:$A,"&lt;="&amp;$K263),0))</f>
      </c>
      <c r="P263" s="5">
        <f>IF($A263="","",$I263-$O263)</f>
      </c>
      <c r="Q263" s="6">
        <f>IF($A263="","",IF($K263&lt;TODAY(),"Срок истёк",IF($P263&lt;=0,"Закончился",IF($P263&lt;='Настройки'!$B$3,"Продлить","Действует"))))</f>
      </c>
    </row>
    <row r="264">
      <c r="N264" s="4">
        <f>IF($A264="","",MAX(0,$L264-$M264))</f>
      </c>
      <c r="O264" s="5">
        <f>IF($A264="","",COUNTIFS('Посещения'!$B:$B,$A264,'Посещения'!$C:$C,$B264&amp;"",'Посещения'!$E:$E,"был",'Посещения'!$A:$A,"&gt;="&amp;$J264,'Посещения'!$A:$A,"&lt;="&amp;$K264)+IF('Настройки'!$B$2="да",COUNTIFS('Посещения'!$B:$B,$A264,'Посещения'!$C:$C,$B264&amp;"",'Посещения'!$E:$E,"не был",'Посещения'!$A:$A,"&gt;="&amp;$J264,'Посещения'!$A:$A,"&lt;="&amp;$K264),0))</f>
      </c>
      <c r="P264" s="5">
        <f>IF($A264="","",$I264-$O264)</f>
      </c>
      <c r="Q264" s="6">
        <f>IF($A264="","",IF($K264&lt;TODAY(),"Срок истёк",IF($P264&lt;=0,"Закончился",IF($P264&lt;='Настройки'!$B$3,"Продлить","Действует"))))</f>
      </c>
    </row>
    <row r="265">
      <c r="N265" s="4">
        <f>IF($A265="","",MAX(0,$L265-$M265))</f>
      </c>
      <c r="O265" s="5">
        <f>IF($A265="","",COUNTIFS('Посещения'!$B:$B,$A265,'Посещения'!$C:$C,$B265&amp;"",'Посещения'!$E:$E,"был",'Посещения'!$A:$A,"&gt;="&amp;$J265,'Посещения'!$A:$A,"&lt;="&amp;$K265)+IF('Настройки'!$B$2="да",COUNTIFS('Посещения'!$B:$B,$A265,'Посещения'!$C:$C,$B265&amp;"",'Посещения'!$E:$E,"не был",'Посещения'!$A:$A,"&gt;="&amp;$J265,'Посещения'!$A:$A,"&lt;="&amp;$K265),0))</f>
      </c>
      <c r="P265" s="5">
        <f>IF($A265="","",$I265-$O265)</f>
      </c>
      <c r="Q265" s="6">
        <f>IF($A265="","",IF($K265&lt;TODAY(),"Срок истёк",IF($P265&lt;=0,"Закончился",IF($P265&lt;='Настройки'!$B$3,"Продлить","Действует"))))</f>
      </c>
    </row>
    <row r="266">
      <c r="N266" s="4">
        <f>IF($A266="","",MAX(0,$L266-$M266))</f>
      </c>
      <c r="O266" s="5">
        <f>IF($A266="","",COUNTIFS('Посещения'!$B:$B,$A266,'Посещения'!$C:$C,$B266&amp;"",'Посещения'!$E:$E,"был",'Посещения'!$A:$A,"&gt;="&amp;$J266,'Посещения'!$A:$A,"&lt;="&amp;$K266)+IF('Настройки'!$B$2="да",COUNTIFS('Посещения'!$B:$B,$A266,'Посещения'!$C:$C,$B266&amp;"",'Посещения'!$E:$E,"не был",'Посещения'!$A:$A,"&gt;="&amp;$J266,'Посещения'!$A:$A,"&lt;="&amp;$K266),0))</f>
      </c>
      <c r="P266" s="5">
        <f>IF($A266="","",$I266-$O266)</f>
      </c>
      <c r="Q266" s="6">
        <f>IF($A266="","",IF($K266&lt;TODAY(),"Срок истёк",IF($P266&lt;=0,"Закончился",IF($P266&lt;='Настройки'!$B$3,"Продлить","Действует"))))</f>
      </c>
    </row>
    <row r="267">
      <c r="N267" s="4">
        <f>IF($A267="","",MAX(0,$L267-$M267))</f>
      </c>
      <c r="O267" s="5">
        <f>IF($A267="","",COUNTIFS('Посещения'!$B:$B,$A267,'Посещения'!$C:$C,$B267&amp;"",'Посещения'!$E:$E,"был",'Посещения'!$A:$A,"&gt;="&amp;$J267,'Посещения'!$A:$A,"&lt;="&amp;$K267)+IF('Настройки'!$B$2="да",COUNTIFS('Посещения'!$B:$B,$A267,'Посещения'!$C:$C,$B267&amp;"",'Посещения'!$E:$E,"не был",'Посещения'!$A:$A,"&gt;="&amp;$J267,'Посещения'!$A:$A,"&lt;="&amp;$K267),0))</f>
      </c>
      <c r="P267" s="5">
        <f>IF($A267="","",$I267-$O267)</f>
      </c>
      <c r="Q267" s="6">
        <f>IF($A267="","",IF($K267&lt;TODAY(),"Срок истёк",IF($P267&lt;=0,"Закончился",IF($P267&lt;='Настройки'!$B$3,"Продлить","Действует"))))</f>
      </c>
    </row>
    <row r="268">
      <c r="N268" s="4">
        <f>IF($A268="","",MAX(0,$L268-$M268))</f>
      </c>
      <c r="O268" s="5">
        <f>IF($A268="","",COUNTIFS('Посещения'!$B:$B,$A268,'Посещения'!$C:$C,$B268&amp;"",'Посещения'!$E:$E,"был",'Посещения'!$A:$A,"&gt;="&amp;$J268,'Посещения'!$A:$A,"&lt;="&amp;$K268)+IF('Настройки'!$B$2="да",COUNTIFS('Посещения'!$B:$B,$A268,'Посещения'!$C:$C,$B268&amp;"",'Посещения'!$E:$E,"не был",'Посещения'!$A:$A,"&gt;="&amp;$J268,'Посещения'!$A:$A,"&lt;="&amp;$K268),0))</f>
      </c>
      <c r="P268" s="5">
        <f>IF($A268="","",$I268-$O268)</f>
      </c>
      <c r="Q268" s="6">
        <f>IF($A268="","",IF($K268&lt;TODAY(),"Срок истёк",IF($P268&lt;=0,"Закончился",IF($P268&lt;='Настройки'!$B$3,"Продлить","Действует"))))</f>
      </c>
    </row>
    <row r="269">
      <c r="N269" s="4">
        <f>IF($A269="","",MAX(0,$L269-$M269))</f>
      </c>
      <c r="O269" s="5">
        <f>IF($A269="","",COUNTIFS('Посещения'!$B:$B,$A269,'Посещения'!$C:$C,$B269&amp;"",'Посещения'!$E:$E,"был",'Посещения'!$A:$A,"&gt;="&amp;$J269,'Посещения'!$A:$A,"&lt;="&amp;$K269)+IF('Настройки'!$B$2="да",COUNTIFS('Посещения'!$B:$B,$A269,'Посещения'!$C:$C,$B269&amp;"",'Посещения'!$E:$E,"не был",'Посещения'!$A:$A,"&gt;="&amp;$J269,'Посещения'!$A:$A,"&lt;="&amp;$K269),0))</f>
      </c>
      <c r="P269" s="5">
        <f>IF($A269="","",$I269-$O269)</f>
      </c>
      <c r="Q269" s="6">
        <f>IF($A269="","",IF($K269&lt;TODAY(),"Срок истёк",IF($P269&lt;=0,"Закончился",IF($P269&lt;='Настройки'!$B$3,"Продлить","Действует"))))</f>
      </c>
    </row>
    <row r="270">
      <c r="N270" s="4">
        <f>IF($A270="","",MAX(0,$L270-$M270))</f>
      </c>
      <c r="O270" s="5">
        <f>IF($A270="","",COUNTIFS('Посещения'!$B:$B,$A270,'Посещения'!$C:$C,$B270&amp;"",'Посещения'!$E:$E,"был",'Посещения'!$A:$A,"&gt;="&amp;$J270,'Посещения'!$A:$A,"&lt;="&amp;$K270)+IF('Настройки'!$B$2="да",COUNTIFS('Посещения'!$B:$B,$A270,'Посещения'!$C:$C,$B270&amp;"",'Посещения'!$E:$E,"не был",'Посещения'!$A:$A,"&gt;="&amp;$J270,'Посещения'!$A:$A,"&lt;="&amp;$K270),0))</f>
      </c>
      <c r="P270" s="5">
        <f>IF($A270="","",$I270-$O270)</f>
      </c>
      <c r="Q270" s="6">
        <f>IF($A270="","",IF($K270&lt;TODAY(),"Срок истёк",IF($P270&lt;=0,"Закончился",IF($P270&lt;='Настройки'!$B$3,"Продлить","Действует"))))</f>
      </c>
    </row>
    <row r="271">
      <c r="N271" s="4">
        <f>IF($A271="","",MAX(0,$L271-$M271))</f>
      </c>
      <c r="O271" s="5">
        <f>IF($A271="","",COUNTIFS('Посещения'!$B:$B,$A271,'Посещения'!$C:$C,$B271&amp;"",'Посещения'!$E:$E,"был",'Посещения'!$A:$A,"&gt;="&amp;$J271,'Посещения'!$A:$A,"&lt;="&amp;$K271)+IF('Настройки'!$B$2="да",COUNTIFS('Посещения'!$B:$B,$A271,'Посещения'!$C:$C,$B271&amp;"",'Посещения'!$E:$E,"не был",'Посещения'!$A:$A,"&gt;="&amp;$J271,'Посещения'!$A:$A,"&lt;="&amp;$K271),0))</f>
      </c>
      <c r="P271" s="5">
        <f>IF($A271="","",$I271-$O271)</f>
      </c>
      <c r="Q271" s="6">
        <f>IF($A271="","",IF($K271&lt;TODAY(),"Срок истёк",IF($P271&lt;=0,"Закончился",IF($P271&lt;='Настройки'!$B$3,"Продлить","Действует"))))</f>
      </c>
    </row>
    <row r="272">
      <c r="N272" s="4">
        <f>IF($A272="","",MAX(0,$L272-$M272))</f>
      </c>
      <c r="O272" s="5">
        <f>IF($A272="","",COUNTIFS('Посещения'!$B:$B,$A272,'Посещения'!$C:$C,$B272&amp;"",'Посещения'!$E:$E,"был",'Посещения'!$A:$A,"&gt;="&amp;$J272,'Посещения'!$A:$A,"&lt;="&amp;$K272)+IF('Настройки'!$B$2="да",COUNTIFS('Посещения'!$B:$B,$A272,'Посещения'!$C:$C,$B272&amp;"",'Посещения'!$E:$E,"не был",'Посещения'!$A:$A,"&gt;="&amp;$J272,'Посещения'!$A:$A,"&lt;="&amp;$K272),0))</f>
      </c>
      <c r="P272" s="5">
        <f>IF($A272="","",$I272-$O272)</f>
      </c>
      <c r="Q272" s="6">
        <f>IF($A272="","",IF($K272&lt;TODAY(),"Срок истёк",IF($P272&lt;=0,"Закончился",IF($P272&lt;='Настройки'!$B$3,"Продлить","Действует"))))</f>
      </c>
    </row>
    <row r="273">
      <c r="N273" s="4">
        <f>IF($A273="","",MAX(0,$L273-$M273))</f>
      </c>
      <c r="O273" s="5">
        <f>IF($A273="","",COUNTIFS('Посещения'!$B:$B,$A273,'Посещения'!$C:$C,$B273&amp;"",'Посещения'!$E:$E,"был",'Посещения'!$A:$A,"&gt;="&amp;$J273,'Посещения'!$A:$A,"&lt;="&amp;$K273)+IF('Настройки'!$B$2="да",COUNTIFS('Посещения'!$B:$B,$A273,'Посещения'!$C:$C,$B273&amp;"",'Посещения'!$E:$E,"не был",'Посещения'!$A:$A,"&gt;="&amp;$J273,'Посещения'!$A:$A,"&lt;="&amp;$K273),0))</f>
      </c>
      <c r="P273" s="5">
        <f>IF($A273="","",$I273-$O273)</f>
      </c>
      <c r="Q273" s="6">
        <f>IF($A273="","",IF($K273&lt;TODAY(),"Срок истёк",IF($P273&lt;=0,"Закончился",IF($P273&lt;='Настройки'!$B$3,"Продлить","Действует"))))</f>
      </c>
    </row>
    <row r="274">
      <c r="N274" s="4">
        <f>IF($A274="","",MAX(0,$L274-$M274))</f>
      </c>
      <c r="O274" s="5">
        <f>IF($A274="","",COUNTIFS('Посещения'!$B:$B,$A274,'Посещения'!$C:$C,$B274&amp;"",'Посещения'!$E:$E,"был",'Посещения'!$A:$A,"&gt;="&amp;$J274,'Посещения'!$A:$A,"&lt;="&amp;$K274)+IF('Настройки'!$B$2="да",COUNTIFS('Посещения'!$B:$B,$A274,'Посещения'!$C:$C,$B274&amp;"",'Посещения'!$E:$E,"не был",'Посещения'!$A:$A,"&gt;="&amp;$J274,'Посещения'!$A:$A,"&lt;="&amp;$K274),0))</f>
      </c>
      <c r="P274" s="5">
        <f>IF($A274="","",$I274-$O274)</f>
      </c>
      <c r="Q274" s="6">
        <f>IF($A274="","",IF($K274&lt;TODAY(),"Срок истёк",IF($P274&lt;=0,"Закончился",IF($P274&lt;='Настройки'!$B$3,"Продлить","Действует"))))</f>
      </c>
    </row>
    <row r="275">
      <c r="N275" s="4">
        <f>IF($A275="","",MAX(0,$L275-$M275))</f>
      </c>
      <c r="O275" s="5">
        <f>IF($A275="","",COUNTIFS('Посещения'!$B:$B,$A275,'Посещения'!$C:$C,$B275&amp;"",'Посещения'!$E:$E,"был",'Посещения'!$A:$A,"&gt;="&amp;$J275,'Посещения'!$A:$A,"&lt;="&amp;$K275)+IF('Настройки'!$B$2="да",COUNTIFS('Посещения'!$B:$B,$A275,'Посещения'!$C:$C,$B275&amp;"",'Посещения'!$E:$E,"не был",'Посещения'!$A:$A,"&gt;="&amp;$J275,'Посещения'!$A:$A,"&lt;="&amp;$K275),0))</f>
      </c>
      <c r="P275" s="5">
        <f>IF($A275="","",$I275-$O275)</f>
      </c>
      <c r="Q275" s="6">
        <f>IF($A275="","",IF($K275&lt;TODAY(),"Срок истёк",IF($P275&lt;=0,"Закончился",IF($P275&lt;='Настройки'!$B$3,"Продлить","Действует"))))</f>
      </c>
    </row>
    <row r="276">
      <c r="N276" s="4">
        <f>IF($A276="","",MAX(0,$L276-$M276))</f>
      </c>
      <c r="O276" s="5">
        <f>IF($A276="","",COUNTIFS('Посещения'!$B:$B,$A276,'Посещения'!$C:$C,$B276&amp;"",'Посещения'!$E:$E,"был",'Посещения'!$A:$A,"&gt;="&amp;$J276,'Посещения'!$A:$A,"&lt;="&amp;$K276)+IF('Настройки'!$B$2="да",COUNTIFS('Посещения'!$B:$B,$A276,'Посещения'!$C:$C,$B276&amp;"",'Посещения'!$E:$E,"не был",'Посещения'!$A:$A,"&gt;="&amp;$J276,'Посещения'!$A:$A,"&lt;="&amp;$K276),0))</f>
      </c>
      <c r="P276" s="5">
        <f>IF($A276="","",$I276-$O276)</f>
      </c>
      <c r="Q276" s="6">
        <f>IF($A276="","",IF($K276&lt;TODAY(),"Срок истёк",IF($P276&lt;=0,"Закончился",IF($P276&lt;='Настройки'!$B$3,"Продлить","Действует"))))</f>
      </c>
    </row>
    <row r="277">
      <c r="N277" s="4">
        <f>IF($A277="","",MAX(0,$L277-$M277))</f>
      </c>
      <c r="O277" s="5">
        <f>IF($A277="","",COUNTIFS('Посещения'!$B:$B,$A277,'Посещения'!$C:$C,$B277&amp;"",'Посещения'!$E:$E,"был",'Посещения'!$A:$A,"&gt;="&amp;$J277,'Посещения'!$A:$A,"&lt;="&amp;$K277)+IF('Настройки'!$B$2="да",COUNTIFS('Посещения'!$B:$B,$A277,'Посещения'!$C:$C,$B277&amp;"",'Посещения'!$E:$E,"не был",'Посещения'!$A:$A,"&gt;="&amp;$J277,'Посещения'!$A:$A,"&lt;="&amp;$K277),0))</f>
      </c>
      <c r="P277" s="5">
        <f>IF($A277="","",$I277-$O277)</f>
      </c>
      <c r="Q277" s="6">
        <f>IF($A277="","",IF($K277&lt;TODAY(),"Срок истёк",IF($P277&lt;=0,"Закончился",IF($P277&lt;='Настройки'!$B$3,"Продлить","Действует"))))</f>
      </c>
    </row>
    <row r="278">
      <c r="N278" s="4">
        <f>IF($A278="","",MAX(0,$L278-$M278))</f>
      </c>
      <c r="O278" s="5">
        <f>IF($A278="","",COUNTIFS('Посещения'!$B:$B,$A278,'Посещения'!$C:$C,$B278&amp;"",'Посещения'!$E:$E,"был",'Посещения'!$A:$A,"&gt;="&amp;$J278,'Посещения'!$A:$A,"&lt;="&amp;$K278)+IF('Настройки'!$B$2="да",COUNTIFS('Посещения'!$B:$B,$A278,'Посещения'!$C:$C,$B278&amp;"",'Посещения'!$E:$E,"не был",'Посещения'!$A:$A,"&gt;="&amp;$J278,'Посещения'!$A:$A,"&lt;="&amp;$K278),0))</f>
      </c>
      <c r="P278" s="5">
        <f>IF($A278="","",$I278-$O278)</f>
      </c>
      <c r="Q278" s="6">
        <f>IF($A278="","",IF($K278&lt;TODAY(),"Срок истёк",IF($P278&lt;=0,"Закончился",IF($P278&lt;='Настройки'!$B$3,"Продлить","Действует"))))</f>
      </c>
    </row>
    <row r="279">
      <c r="N279" s="4">
        <f>IF($A279="","",MAX(0,$L279-$M279))</f>
      </c>
      <c r="O279" s="5">
        <f>IF($A279="","",COUNTIFS('Посещения'!$B:$B,$A279,'Посещения'!$C:$C,$B279&amp;"",'Посещения'!$E:$E,"был",'Посещения'!$A:$A,"&gt;="&amp;$J279,'Посещения'!$A:$A,"&lt;="&amp;$K279)+IF('Настройки'!$B$2="да",COUNTIFS('Посещения'!$B:$B,$A279,'Посещения'!$C:$C,$B279&amp;"",'Посещения'!$E:$E,"не был",'Посещения'!$A:$A,"&gt;="&amp;$J279,'Посещения'!$A:$A,"&lt;="&amp;$K279),0))</f>
      </c>
      <c r="P279" s="5">
        <f>IF($A279="","",$I279-$O279)</f>
      </c>
      <c r="Q279" s="6">
        <f>IF($A279="","",IF($K279&lt;TODAY(),"Срок истёк",IF($P279&lt;=0,"Закончился",IF($P279&lt;='Настройки'!$B$3,"Продлить","Действует"))))</f>
      </c>
    </row>
    <row r="280">
      <c r="N280" s="4">
        <f>IF($A280="","",MAX(0,$L280-$M280))</f>
      </c>
      <c r="O280" s="5">
        <f>IF($A280="","",COUNTIFS('Посещения'!$B:$B,$A280,'Посещения'!$C:$C,$B280&amp;"",'Посещения'!$E:$E,"был",'Посещения'!$A:$A,"&gt;="&amp;$J280,'Посещения'!$A:$A,"&lt;="&amp;$K280)+IF('Настройки'!$B$2="да",COUNTIFS('Посещения'!$B:$B,$A280,'Посещения'!$C:$C,$B280&amp;"",'Посещения'!$E:$E,"не был",'Посещения'!$A:$A,"&gt;="&amp;$J280,'Посещения'!$A:$A,"&lt;="&amp;$K280),0))</f>
      </c>
      <c r="P280" s="5">
        <f>IF($A280="","",$I280-$O280)</f>
      </c>
      <c r="Q280" s="6">
        <f>IF($A280="","",IF($K280&lt;TODAY(),"Срок истёк",IF($P280&lt;=0,"Закончился",IF($P280&lt;='Настройки'!$B$3,"Продлить","Действует"))))</f>
      </c>
    </row>
    <row r="281">
      <c r="N281" s="4">
        <f>IF($A281="","",MAX(0,$L281-$M281))</f>
      </c>
      <c r="O281" s="5">
        <f>IF($A281="","",COUNTIFS('Посещения'!$B:$B,$A281,'Посещения'!$C:$C,$B281&amp;"",'Посещения'!$E:$E,"был",'Посещения'!$A:$A,"&gt;="&amp;$J281,'Посещения'!$A:$A,"&lt;="&amp;$K281)+IF('Настройки'!$B$2="да",COUNTIFS('Посещения'!$B:$B,$A281,'Посещения'!$C:$C,$B281&amp;"",'Посещения'!$E:$E,"не был",'Посещения'!$A:$A,"&gt;="&amp;$J281,'Посещения'!$A:$A,"&lt;="&amp;$K281),0))</f>
      </c>
      <c r="P281" s="5">
        <f>IF($A281="","",$I281-$O281)</f>
      </c>
      <c r="Q281" s="6">
        <f>IF($A281="","",IF($K281&lt;TODAY(),"Срок истёк",IF($P281&lt;=0,"Закончился",IF($P281&lt;='Настройки'!$B$3,"Продлить","Действует"))))</f>
      </c>
    </row>
    <row r="282">
      <c r="N282" s="4">
        <f>IF($A282="","",MAX(0,$L282-$M282))</f>
      </c>
      <c r="O282" s="5">
        <f>IF($A282="","",COUNTIFS('Посещения'!$B:$B,$A282,'Посещения'!$C:$C,$B282&amp;"",'Посещения'!$E:$E,"был",'Посещения'!$A:$A,"&gt;="&amp;$J282,'Посещения'!$A:$A,"&lt;="&amp;$K282)+IF('Настройки'!$B$2="да",COUNTIFS('Посещения'!$B:$B,$A282,'Посещения'!$C:$C,$B282&amp;"",'Посещения'!$E:$E,"не был",'Посещения'!$A:$A,"&gt;="&amp;$J282,'Посещения'!$A:$A,"&lt;="&amp;$K282),0))</f>
      </c>
      <c r="P282" s="5">
        <f>IF($A282="","",$I282-$O282)</f>
      </c>
      <c r="Q282" s="6">
        <f>IF($A282="","",IF($K282&lt;TODAY(),"Срок истёк",IF($P282&lt;=0,"Закончился",IF($P282&lt;='Настройки'!$B$3,"Продлить","Действует"))))</f>
      </c>
    </row>
    <row r="283">
      <c r="N283" s="4">
        <f>IF($A283="","",MAX(0,$L283-$M283))</f>
      </c>
      <c r="O283" s="5">
        <f>IF($A283="","",COUNTIFS('Посещения'!$B:$B,$A283,'Посещения'!$C:$C,$B283&amp;"",'Посещения'!$E:$E,"был",'Посещения'!$A:$A,"&gt;="&amp;$J283,'Посещения'!$A:$A,"&lt;="&amp;$K283)+IF('Настройки'!$B$2="да",COUNTIFS('Посещения'!$B:$B,$A283,'Посещения'!$C:$C,$B283&amp;"",'Посещения'!$E:$E,"не был",'Посещения'!$A:$A,"&gt;="&amp;$J283,'Посещения'!$A:$A,"&lt;="&amp;$K283),0))</f>
      </c>
      <c r="P283" s="5">
        <f>IF($A283="","",$I283-$O283)</f>
      </c>
      <c r="Q283" s="6">
        <f>IF($A283="","",IF($K283&lt;TODAY(),"Срок истёк",IF($P283&lt;=0,"Закончился",IF($P283&lt;='Настройки'!$B$3,"Продлить","Действует"))))</f>
      </c>
    </row>
    <row r="284">
      <c r="N284" s="4">
        <f>IF($A284="","",MAX(0,$L284-$M284))</f>
      </c>
      <c r="O284" s="5">
        <f>IF($A284="","",COUNTIFS('Посещения'!$B:$B,$A284,'Посещения'!$C:$C,$B284&amp;"",'Посещения'!$E:$E,"был",'Посещения'!$A:$A,"&gt;="&amp;$J284,'Посещения'!$A:$A,"&lt;="&amp;$K284)+IF('Настройки'!$B$2="да",COUNTIFS('Посещения'!$B:$B,$A284,'Посещения'!$C:$C,$B284&amp;"",'Посещения'!$E:$E,"не был",'Посещения'!$A:$A,"&gt;="&amp;$J284,'Посещения'!$A:$A,"&lt;="&amp;$K284),0))</f>
      </c>
      <c r="P284" s="5">
        <f>IF($A284="","",$I284-$O284)</f>
      </c>
      <c r="Q284" s="6">
        <f>IF($A284="","",IF($K284&lt;TODAY(),"Срок истёк",IF($P284&lt;=0,"Закончился",IF($P284&lt;='Настройки'!$B$3,"Продлить","Действует"))))</f>
      </c>
    </row>
    <row r="285">
      <c r="N285" s="4">
        <f>IF($A285="","",MAX(0,$L285-$M285))</f>
      </c>
      <c r="O285" s="5">
        <f>IF($A285="","",COUNTIFS('Посещения'!$B:$B,$A285,'Посещения'!$C:$C,$B285&amp;"",'Посещения'!$E:$E,"был",'Посещения'!$A:$A,"&gt;="&amp;$J285,'Посещения'!$A:$A,"&lt;="&amp;$K285)+IF('Настройки'!$B$2="да",COUNTIFS('Посещения'!$B:$B,$A285,'Посещения'!$C:$C,$B285&amp;"",'Посещения'!$E:$E,"не был",'Посещения'!$A:$A,"&gt;="&amp;$J285,'Посещения'!$A:$A,"&lt;="&amp;$K285),0))</f>
      </c>
      <c r="P285" s="5">
        <f>IF($A285="","",$I285-$O285)</f>
      </c>
      <c r="Q285" s="6">
        <f>IF($A285="","",IF($K285&lt;TODAY(),"Срок истёк",IF($P285&lt;=0,"Закончился",IF($P285&lt;='Настройки'!$B$3,"Продлить","Действует"))))</f>
      </c>
    </row>
    <row r="286">
      <c r="N286" s="4">
        <f>IF($A286="","",MAX(0,$L286-$M286))</f>
      </c>
      <c r="O286" s="5">
        <f>IF($A286="","",COUNTIFS('Посещения'!$B:$B,$A286,'Посещения'!$C:$C,$B286&amp;"",'Посещения'!$E:$E,"был",'Посещения'!$A:$A,"&gt;="&amp;$J286,'Посещения'!$A:$A,"&lt;="&amp;$K286)+IF('Настройки'!$B$2="да",COUNTIFS('Посещения'!$B:$B,$A286,'Посещения'!$C:$C,$B286&amp;"",'Посещения'!$E:$E,"не был",'Посещения'!$A:$A,"&gt;="&amp;$J286,'Посещения'!$A:$A,"&lt;="&amp;$K286),0))</f>
      </c>
      <c r="P286" s="5">
        <f>IF($A286="","",$I286-$O286)</f>
      </c>
      <c r="Q286" s="6">
        <f>IF($A286="","",IF($K286&lt;TODAY(),"Срок истёк",IF($P286&lt;=0,"Закончился",IF($P286&lt;='Настройки'!$B$3,"Продлить","Действует"))))</f>
      </c>
    </row>
    <row r="287">
      <c r="N287" s="4">
        <f>IF($A287="","",MAX(0,$L287-$M287))</f>
      </c>
      <c r="O287" s="5">
        <f>IF($A287="","",COUNTIFS('Посещения'!$B:$B,$A287,'Посещения'!$C:$C,$B287&amp;"",'Посещения'!$E:$E,"был",'Посещения'!$A:$A,"&gt;="&amp;$J287,'Посещения'!$A:$A,"&lt;="&amp;$K287)+IF('Настройки'!$B$2="да",COUNTIFS('Посещения'!$B:$B,$A287,'Посещения'!$C:$C,$B287&amp;"",'Посещения'!$E:$E,"не был",'Посещения'!$A:$A,"&gt;="&amp;$J287,'Посещения'!$A:$A,"&lt;="&amp;$K287),0))</f>
      </c>
      <c r="P287" s="5">
        <f>IF($A287="","",$I287-$O287)</f>
      </c>
      <c r="Q287" s="6">
        <f>IF($A287="","",IF($K287&lt;TODAY(),"Срок истёк",IF($P287&lt;=0,"Закончился",IF($P287&lt;='Настройки'!$B$3,"Продлить","Действует"))))</f>
      </c>
    </row>
    <row r="288">
      <c r="N288" s="4">
        <f>IF($A288="","",MAX(0,$L288-$M288))</f>
      </c>
      <c r="O288" s="5">
        <f>IF($A288="","",COUNTIFS('Посещения'!$B:$B,$A288,'Посещения'!$C:$C,$B288&amp;"",'Посещения'!$E:$E,"был",'Посещения'!$A:$A,"&gt;="&amp;$J288,'Посещения'!$A:$A,"&lt;="&amp;$K288)+IF('Настройки'!$B$2="да",COUNTIFS('Посещения'!$B:$B,$A288,'Посещения'!$C:$C,$B288&amp;"",'Посещения'!$E:$E,"не был",'Посещения'!$A:$A,"&gt;="&amp;$J288,'Посещения'!$A:$A,"&lt;="&amp;$K288),0))</f>
      </c>
      <c r="P288" s="5">
        <f>IF($A288="","",$I288-$O288)</f>
      </c>
      <c r="Q288" s="6">
        <f>IF($A288="","",IF($K288&lt;TODAY(),"Срок истёк",IF($P288&lt;=0,"Закончился",IF($P288&lt;='Настройки'!$B$3,"Продлить","Действует"))))</f>
      </c>
    </row>
    <row r="289">
      <c r="N289" s="4">
        <f>IF($A289="","",MAX(0,$L289-$M289))</f>
      </c>
      <c r="O289" s="5">
        <f>IF($A289="","",COUNTIFS('Посещения'!$B:$B,$A289,'Посещения'!$C:$C,$B289&amp;"",'Посещения'!$E:$E,"был",'Посещения'!$A:$A,"&gt;="&amp;$J289,'Посещения'!$A:$A,"&lt;="&amp;$K289)+IF('Настройки'!$B$2="да",COUNTIFS('Посещения'!$B:$B,$A289,'Посещения'!$C:$C,$B289&amp;"",'Посещения'!$E:$E,"не был",'Посещения'!$A:$A,"&gt;="&amp;$J289,'Посещения'!$A:$A,"&lt;="&amp;$K289),0))</f>
      </c>
      <c r="P289" s="5">
        <f>IF($A289="","",$I289-$O289)</f>
      </c>
      <c r="Q289" s="6">
        <f>IF($A289="","",IF($K289&lt;TODAY(),"Срок истёк",IF($P289&lt;=0,"Закончился",IF($P289&lt;='Настройки'!$B$3,"Продлить","Действует"))))</f>
      </c>
    </row>
    <row r="290">
      <c r="N290" s="4">
        <f>IF($A290="","",MAX(0,$L290-$M290))</f>
      </c>
      <c r="O290" s="5">
        <f>IF($A290="","",COUNTIFS('Посещения'!$B:$B,$A290,'Посещения'!$C:$C,$B290&amp;"",'Посещения'!$E:$E,"был",'Посещения'!$A:$A,"&gt;="&amp;$J290,'Посещения'!$A:$A,"&lt;="&amp;$K290)+IF('Настройки'!$B$2="да",COUNTIFS('Посещения'!$B:$B,$A290,'Посещения'!$C:$C,$B290&amp;"",'Посещения'!$E:$E,"не был",'Посещения'!$A:$A,"&gt;="&amp;$J290,'Посещения'!$A:$A,"&lt;="&amp;$K290),0))</f>
      </c>
      <c r="P290" s="5">
        <f>IF($A290="","",$I290-$O290)</f>
      </c>
      <c r="Q290" s="6">
        <f>IF($A290="","",IF($K290&lt;TODAY(),"Срок истёк",IF($P290&lt;=0,"Закончился",IF($P290&lt;='Настройки'!$B$3,"Продлить","Действует"))))</f>
      </c>
    </row>
    <row r="291">
      <c r="N291" s="4">
        <f>IF($A291="","",MAX(0,$L291-$M291))</f>
      </c>
      <c r="O291" s="5">
        <f>IF($A291="","",COUNTIFS('Посещения'!$B:$B,$A291,'Посещения'!$C:$C,$B291&amp;"",'Посещения'!$E:$E,"был",'Посещения'!$A:$A,"&gt;="&amp;$J291,'Посещения'!$A:$A,"&lt;="&amp;$K291)+IF('Настройки'!$B$2="да",COUNTIFS('Посещения'!$B:$B,$A291,'Посещения'!$C:$C,$B291&amp;"",'Посещения'!$E:$E,"не был",'Посещения'!$A:$A,"&gt;="&amp;$J291,'Посещения'!$A:$A,"&lt;="&amp;$K291),0))</f>
      </c>
      <c r="P291" s="5">
        <f>IF($A291="","",$I291-$O291)</f>
      </c>
      <c r="Q291" s="6">
        <f>IF($A291="","",IF($K291&lt;TODAY(),"Срок истёк",IF($P291&lt;=0,"Закончился",IF($P291&lt;='Настройки'!$B$3,"Продлить","Действует"))))</f>
      </c>
    </row>
    <row r="292">
      <c r="N292" s="4">
        <f>IF($A292="","",MAX(0,$L292-$M292))</f>
      </c>
      <c r="O292" s="5">
        <f>IF($A292="","",COUNTIFS('Посещения'!$B:$B,$A292,'Посещения'!$C:$C,$B292&amp;"",'Посещения'!$E:$E,"был",'Посещения'!$A:$A,"&gt;="&amp;$J292,'Посещения'!$A:$A,"&lt;="&amp;$K292)+IF('Настройки'!$B$2="да",COUNTIFS('Посещения'!$B:$B,$A292,'Посещения'!$C:$C,$B292&amp;"",'Посещения'!$E:$E,"не был",'Посещения'!$A:$A,"&gt;="&amp;$J292,'Посещения'!$A:$A,"&lt;="&amp;$K292),0))</f>
      </c>
      <c r="P292" s="5">
        <f>IF($A292="","",$I292-$O292)</f>
      </c>
      <c r="Q292" s="6">
        <f>IF($A292="","",IF($K292&lt;TODAY(),"Срок истёк",IF($P292&lt;=0,"Закончился",IF($P292&lt;='Настройки'!$B$3,"Продлить","Действует"))))</f>
      </c>
    </row>
    <row r="293">
      <c r="N293" s="4">
        <f>IF($A293="","",MAX(0,$L293-$M293))</f>
      </c>
      <c r="O293" s="5">
        <f>IF($A293="","",COUNTIFS('Посещения'!$B:$B,$A293,'Посещения'!$C:$C,$B293&amp;"",'Посещения'!$E:$E,"был",'Посещения'!$A:$A,"&gt;="&amp;$J293,'Посещения'!$A:$A,"&lt;="&amp;$K293)+IF('Настройки'!$B$2="да",COUNTIFS('Посещения'!$B:$B,$A293,'Посещения'!$C:$C,$B293&amp;"",'Посещения'!$E:$E,"не был",'Посещения'!$A:$A,"&gt;="&amp;$J293,'Посещения'!$A:$A,"&lt;="&amp;$K293),0))</f>
      </c>
      <c r="P293" s="5">
        <f>IF($A293="","",$I293-$O293)</f>
      </c>
      <c r="Q293" s="6">
        <f>IF($A293="","",IF($K293&lt;TODAY(),"Срок истёк",IF($P293&lt;=0,"Закончился",IF($P293&lt;='Настройки'!$B$3,"Продлить","Действует"))))</f>
      </c>
    </row>
    <row r="294">
      <c r="N294" s="4">
        <f>IF($A294="","",MAX(0,$L294-$M294))</f>
      </c>
      <c r="O294" s="5">
        <f>IF($A294="","",COUNTIFS('Посещения'!$B:$B,$A294,'Посещения'!$C:$C,$B294&amp;"",'Посещения'!$E:$E,"был",'Посещения'!$A:$A,"&gt;="&amp;$J294,'Посещения'!$A:$A,"&lt;="&amp;$K294)+IF('Настройки'!$B$2="да",COUNTIFS('Посещения'!$B:$B,$A294,'Посещения'!$C:$C,$B294&amp;"",'Посещения'!$E:$E,"не был",'Посещения'!$A:$A,"&gt;="&amp;$J294,'Посещения'!$A:$A,"&lt;="&amp;$K294),0))</f>
      </c>
      <c r="P294" s="5">
        <f>IF($A294="","",$I294-$O294)</f>
      </c>
      <c r="Q294" s="6">
        <f>IF($A294="","",IF($K294&lt;TODAY(),"Срок истёк",IF($P294&lt;=0,"Закончился",IF($P294&lt;='Настройки'!$B$3,"Продлить","Действует"))))</f>
      </c>
    </row>
    <row r="295">
      <c r="N295" s="4">
        <f>IF($A295="","",MAX(0,$L295-$M295))</f>
      </c>
      <c r="O295" s="5">
        <f>IF($A295="","",COUNTIFS('Посещения'!$B:$B,$A295,'Посещения'!$C:$C,$B295&amp;"",'Посещения'!$E:$E,"был",'Посещения'!$A:$A,"&gt;="&amp;$J295,'Посещения'!$A:$A,"&lt;="&amp;$K295)+IF('Настройки'!$B$2="да",COUNTIFS('Посещения'!$B:$B,$A295,'Посещения'!$C:$C,$B295&amp;"",'Посещения'!$E:$E,"не был",'Посещения'!$A:$A,"&gt;="&amp;$J295,'Посещения'!$A:$A,"&lt;="&amp;$K295),0))</f>
      </c>
      <c r="P295" s="5">
        <f>IF($A295="","",$I295-$O295)</f>
      </c>
      <c r="Q295" s="6">
        <f>IF($A295="","",IF($K295&lt;TODAY(),"Срок истёк",IF($P295&lt;=0,"Закончился",IF($P295&lt;='Настройки'!$B$3,"Продлить","Действует"))))</f>
      </c>
    </row>
    <row r="296">
      <c r="N296" s="4">
        <f>IF($A296="","",MAX(0,$L296-$M296))</f>
      </c>
      <c r="O296" s="5">
        <f>IF($A296="","",COUNTIFS('Посещения'!$B:$B,$A296,'Посещения'!$C:$C,$B296&amp;"",'Посещения'!$E:$E,"был",'Посещения'!$A:$A,"&gt;="&amp;$J296,'Посещения'!$A:$A,"&lt;="&amp;$K296)+IF('Настройки'!$B$2="да",COUNTIFS('Посещения'!$B:$B,$A296,'Посещения'!$C:$C,$B296&amp;"",'Посещения'!$E:$E,"не был",'Посещения'!$A:$A,"&gt;="&amp;$J296,'Посещения'!$A:$A,"&lt;="&amp;$K296),0))</f>
      </c>
      <c r="P296" s="5">
        <f>IF($A296="","",$I296-$O296)</f>
      </c>
      <c r="Q296" s="6">
        <f>IF($A296="","",IF($K296&lt;TODAY(),"Срок истёк",IF($P296&lt;=0,"Закончился",IF($P296&lt;='Настройки'!$B$3,"Продлить","Действует"))))</f>
      </c>
    </row>
    <row r="297">
      <c r="N297" s="4">
        <f>IF($A297="","",MAX(0,$L297-$M297))</f>
      </c>
      <c r="O297" s="5">
        <f>IF($A297="","",COUNTIFS('Посещения'!$B:$B,$A297,'Посещения'!$C:$C,$B297&amp;"",'Посещения'!$E:$E,"был",'Посещения'!$A:$A,"&gt;="&amp;$J297,'Посещения'!$A:$A,"&lt;="&amp;$K297)+IF('Настройки'!$B$2="да",COUNTIFS('Посещения'!$B:$B,$A297,'Посещения'!$C:$C,$B297&amp;"",'Посещения'!$E:$E,"не был",'Посещения'!$A:$A,"&gt;="&amp;$J297,'Посещения'!$A:$A,"&lt;="&amp;$K297),0))</f>
      </c>
      <c r="P297" s="5">
        <f>IF($A297="","",$I297-$O297)</f>
      </c>
      <c r="Q297" s="6">
        <f>IF($A297="","",IF($K297&lt;TODAY(),"Срок истёк",IF($P297&lt;=0,"Закончился",IF($P297&lt;='Настройки'!$B$3,"Продлить","Действует"))))</f>
      </c>
    </row>
    <row r="298">
      <c r="N298" s="4">
        <f>IF($A298="","",MAX(0,$L298-$M298))</f>
      </c>
      <c r="O298" s="5">
        <f>IF($A298="","",COUNTIFS('Посещения'!$B:$B,$A298,'Посещения'!$C:$C,$B298&amp;"",'Посещения'!$E:$E,"был",'Посещения'!$A:$A,"&gt;="&amp;$J298,'Посещения'!$A:$A,"&lt;="&amp;$K298)+IF('Настройки'!$B$2="да",COUNTIFS('Посещения'!$B:$B,$A298,'Посещения'!$C:$C,$B298&amp;"",'Посещения'!$E:$E,"не был",'Посещения'!$A:$A,"&gt;="&amp;$J298,'Посещения'!$A:$A,"&lt;="&amp;$K298),0))</f>
      </c>
      <c r="P298" s="5">
        <f>IF($A298="","",$I298-$O298)</f>
      </c>
      <c r="Q298" s="6">
        <f>IF($A298="","",IF($K298&lt;TODAY(),"Срок истёк",IF($P298&lt;=0,"Закончился",IF($P298&lt;='Настройки'!$B$3,"Продлить","Действует"))))</f>
      </c>
    </row>
    <row r="299">
      <c r="N299" s="4">
        <f>IF($A299="","",MAX(0,$L299-$M299))</f>
      </c>
      <c r="O299" s="5">
        <f>IF($A299="","",COUNTIFS('Посещения'!$B:$B,$A299,'Посещения'!$C:$C,$B299&amp;"",'Посещения'!$E:$E,"был",'Посещения'!$A:$A,"&gt;="&amp;$J299,'Посещения'!$A:$A,"&lt;="&amp;$K299)+IF('Настройки'!$B$2="да",COUNTIFS('Посещения'!$B:$B,$A299,'Посещения'!$C:$C,$B299&amp;"",'Посещения'!$E:$E,"не был",'Посещения'!$A:$A,"&gt;="&amp;$J299,'Посещения'!$A:$A,"&lt;="&amp;$K299),0))</f>
      </c>
      <c r="P299" s="5">
        <f>IF($A299="","",$I299-$O299)</f>
      </c>
      <c r="Q299" s="6">
        <f>IF($A299="","",IF($K299&lt;TODAY(),"Срок истёк",IF($P299&lt;=0,"Закончился",IF($P299&lt;='Настройки'!$B$3,"Продлить","Действует"))))</f>
      </c>
    </row>
    <row r="300">
      <c r="N300" s="4">
        <f>IF($A300="","",MAX(0,$L300-$M300))</f>
      </c>
      <c r="O300" s="5">
        <f>IF($A300="","",COUNTIFS('Посещения'!$B:$B,$A300,'Посещения'!$C:$C,$B300&amp;"",'Посещения'!$E:$E,"был",'Посещения'!$A:$A,"&gt;="&amp;$J300,'Посещения'!$A:$A,"&lt;="&amp;$K300)+IF('Настройки'!$B$2="да",COUNTIFS('Посещения'!$B:$B,$A300,'Посещения'!$C:$C,$B300&amp;"",'Посещения'!$E:$E,"не был",'Посещения'!$A:$A,"&gt;="&amp;$J300,'Посещения'!$A:$A,"&lt;="&amp;$K300),0))</f>
      </c>
      <c r="P300" s="5">
        <f>IF($A300="","",$I300-$O300)</f>
      </c>
      <c r="Q300" s="6">
        <f>IF($A300="","",IF($K300&lt;TODAY(),"Срок истёк",IF($P300&lt;=0,"Закончился",IF($P300&lt;='Настройки'!$B$3,"Продлить","Действует"))))</f>
      </c>
    </row>
    <row r="301">
      <c r="N301" s="4">
        <f>IF($A301="","",MAX(0,$L301-$M301))</f>
      </c>
      <c r="O301" s="5">
        <f>IF($A301="","",COUNTIFS('Посещения'!$B:$B,$A301,'Посещения'!$C:$C,$B301&amp;"",'Посещения'!$E:$E,"был",'Посещения'!$A:$A,"&gt;="&amp;$J301,'Посещения'!$A:$A,"&lt;="&amp;$K301)+IF('Настройки'!$B$2="да",COUNTIFS('Посещения'!$B:$B,$A301,'Посещения'!$C:$C,$B301&amp;"",'Посещения'!$E:$E,"не был",'Посещения'!$A:$A,"&gt;="&amp;$J301,'Посещения'!$A:$A,"&lt;="&amp;$K301),0))</f>
      </c>
      <c r="P301" s="5">
        <f>IF($A301="","",$I301-$O301)</f>
      </c>
      <c r="Q301" s="6">
        <f>IF($A301="","",IF($K301&lt;TODAY(),"Срок истёк",IF($P301&lt;=0,"Закончился",IF($P301&lt;='Настройки'!$B$3,"Продлить","Действует"))))</f>
      </c>
    </row>
  </sheetData>
  <autoFilter ref="A1:Q301"/>
  <conditionalFormatting sqref="A2:Q301">
    <cfRule type="expression" dxfId="0" priority="1">
      <formula>$Q2="Продлить"</formula>
    </cfRule>
    <cfRule type="expression" dxfId="1" priority="2">
      <formula>OR($Q2="Срок истёк",$Q2="Закончился")</formula>
    </cfRule>
  </conditionalFormatting>
  <conditionalFormatting sqref="N2:N301">
    <cfRule type="cellIs" dxfId="2" priority="3" operator="greaterThan">
      <formula>0</formula>
    </cfRule>
  </conditionalFormatting>
  <dataValidations count="2">
    <dataValidation type="date" operator="greaterThan" allowBlank="1" showErrorMessage="1" errorTitle="Нужна дата" error="Введите дату, например 01.10.2026" sqref="C2:C301 J2:K301">
      <formula1>1</formula1>
    </dataValidation>
    <dataValidation type="whole" operator="greaterThan" allowBlank="1" showErrorMessage="1" errorTitle="Нужно число" error="Сколько занятий в абонементе, целым числом" sqref="I2:I301">
      <formula1>0</formula1>
    </dataValidation>
  </dataValidations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4" customWidth="1"/>
    <col min="3" max="3" width="16" customWidth="1"/>
    <col min="4" max="4" width="20" customWidth="1"/>
    <col min="5" max="5" width="15" customWidth="1"/>
  </cols>
  <sheetData>
    <row r="1">
      <c r="A1" t="inlineStr" s="1">
        <is>
          <t xml:space="preserve">Дата</t>
        </is>
      </c>
      <c r="B1" t="inlineStr" s="1">
        <is>
          <t xml:space="preserve">Имя ребёнка</t>
        </is>
      </c>
      <c r="C1" t="inlineStr" s="1">
        <is>
          <t xml:space="preserve">Фамилия ребёнка</t>
        </is>
      </c>
      <c r="D1" t="inlineStr" s="1">
        <is>
          <t xml:space="preserve">Группа</t>
        </is>
      </c>
      <c r="E1" t="inlineStr" s="1">
        <is>
          <t xml:space="preserve">Отметка</t>
        </is>
      </c>
    </row>
    <row r="2">
      <c r="A2" s="2">
        <v>46297</v>
      </c>
      <c r="B2" t="inlineStr" s="0">
        <is>
          <t xml:space="preserve">Маша</t>
        </is>
      </c>
      <c r="C2" t="inlineStr" s="0">
        <is>
          <t xml:space="preserve">Иванова</t>
        </is>
      </c>
      <c r="D2" t="inlineStr" s="0">
        <is>
          <t xml:space="preserve">Английский Старт</t>
        </is>
      </c>
      <c r="E2" t="inlineStr" s="0">
        <is>
          <t xml:space="preserve">был</t>
        </is>
      </c>
    </row>
    <row r="3">
      <c r="A3" s="2">
        <v>46301</v>
      </c>
      <c r="B3" t="inlineStr" s="0">
        <is>
          <t xml:space="preserve">Маша</t>
        </is>
      </c>
      <c r="C3" t="inlineStr" s="0">
        <is>
          <t xml:space="preserve">Иванова</t>
        </is>
      </c>
      <c r="D3" t="inlineStr" s="0">
        <is>
          <t xml:space="preserve">Английский Старт</t>
        </is>
      </c>
      <c r="E3" t="inlineStr" s="0">
        <is>
          <t xml:space="preserve">был</t>
        </is>
      </c>
    </row>
    <row r="4">
      <c r="A4" s="2">
        <v>46304</v>
      </c>
      <c r="B4" t="inlineStr" s="0">
        <is>
          <t xml:space="preserve">Маша</t>
        </is>
      </c>
      <c r="C4" t="inlineStr" s="0">
        <is>
          <t xml:space="preserve">Иванова</t>
        </is>
      </c>
      <c r="D4" t="inlineStr" s="0">
        <is>
          <t xml:space="preserve">Английский Старт</t>
        </is>
      </c>
      <c r="E4" t="inlineStr" s="0">
        <is>
          <t xml:space="preserve">уважительная</t>
        </is>
      </c>
    </row>
    <row r="5">
      <c r="A5" s="2">
        <v>46308</v>
      </c>
      <c r="B5" t="inlineStr" s="0">
        <is>
          <t xml:space="preserve">Маша</t>
        </is>
      </c>
      <c r="C5" t="inlineStr" s="0">
        <is>
          <t xml:space="preserve">Иванова</t>
        </is>
      </c>
      <c r="D5" t="inlineStr" s="0">
        <is>
          <t xml:space="preserve">Английский Старт</t>
        </is>
      </c>
      <c r="E5" t="inlineStr" s="0">
        <is>
          <t xml:space="preserve">был</t>
        </is>
      </c>
    </row>
    <row r="6">
      <c r="A6" s="2">
        <v>46311</v>
      </c>
      <c r="B6" t="inlineStr" s="0">
        <is>
          <t xml:space="preserve">Маша</t>
        </is>
      </c>
      <c r="C6" t="inlineStr" s="0">
        <is>
          <t xml:space="preserve">Иванова</t>
        </is>
      </c>
      <c r="D6" t="inlineStr" s="0">
        <is>
          <t xml:space="preserve">Английский Старт</t>
        </is>
      </c>
      <c r="E6" t="inlineStr" s="0">
        <is>
          <t xml:space="preserve">не был</t>
        </is>
      </c>
    </row>
    <row r="7">
      <c r="A7" s="2">
        <v>46315</v>
      </c>
      <c r="B7" t="inlineStr" s="0">
        <is>
          <t xml:space="preserve">Маша</t>
        </is>
      </c>
      <c r="C7" t="inlineStr" s="0">
        <is>
          <t xml:space="preserve">Иванова</t>
        </is>
      </c>
      <c r="D7" t="inlineStr" s="0">
        <is>
          <t xml:space="preserve">Английский Старт</t>
        </is>
      </c>
      <c r="E7" t="inlineStr" s="0">
        <is>
          <t xml:space="preserve">был</t>
        </is>
      </c>
    </row>
    <row r="8">
      <c r="A8" s="2">
        <v>46318</v>
      </c>
      <c r="B8" t="inlineStr" s="0">
        <is>
          <t xml:space="preserve">Маша</t>
        </is>
      </c>
      <c r="C8" t="inlineStr" s="0">
        <is>
          <t xml:space="preserve">Иванова</t>
        </is>
      </c>
      <c r="D8" t="inlineStr" s="0">
        <is>
          <t xml:space="preserve">Английский Старт</t>
        </is>
      </c>
      <c r="E8" t="inlineStr" s="0">
        <is>
          <t xml:space="preserve">был</t>
        </is>
      </c>
    </row>
    <row r="9">
      <c r="A9" s="2">
        <v>46298</v>
      </c>
      <c r="B9" t="inlineStr" s="0">
        <is>
          <t xml:space="preserve">Петя</t>
        </is>
      </c>
      <c r="C9" t="inlineStr" s="0">
        <is>
          <t xml:space="preserve">Иванов</t>
        </is>
      </c>
      <c r="D9" t="inlineStr" s="0">
        <is>
          <t xml:space="preserve">Робототехника 1</t>
        </is>
      </c>
      <c r="E9" t="inlineStr" s="0">
        <is>
          <t xml:space="preserve">был</t>
        </is>
      </c>
    </row>
    <row r="10">
      <c r="A10" s="2">
        <v>46305</v>
      </c>
      <c r="B10" t="inlineStr" s="0">
        <is>
          <t xml:space="preserve">Петя</t>
        </is>
      </c>
      <c r="C10" t="inlineStr" s="0">
        <is>
          <t xml:space="preserve">Иванов</t>
        </is>
      </c>
      <c r="D10" t="inlineStr" s="0">
        <is>
          <t xml:space="preserve">Робототехника 1</t>
        </is>
      </c>
      <c r="E10" t="inlineStr" s="0">
        <is>
          <t xml:space="preserve">был</t>
        </is>
      </c>
    </row>
    <row r="11">
      <c r="A11" s="2">
        <v>46312</v>
      </c>
      <c r="B11" t="inlineStr" s="0">
        <is>
          <t xml:space="preserve">Петя</t>
        </is>
      </c>
      <c r="C11" t="inlineStr" s="0">
        <is>
          <t xml:space="preserve">Иванов</t>
        </is>
      </c>
      <c r="D11" t="inlineStr" s="0">
        <is>
          <t xml:space="preserve">Робототехника 1</t>
        </is>
      </c>
      <c r="E11" t="inlineStr" s="0">
        <is>
          <t xml:space="preserve">был</t>
        </is>
      </c>
    </row>
    <row r="12">
      <c r="A12" s="2">
        <v>46270</v>
      </c>
      <c r="B12" t="inlineStr" s="0">
        <is>
          <t xml:space="preserve">Лиза</t>
        </is>
      </c>
      <c r="C12" t="inlineStr" s="0">
        <is>
          <t xml:space="preserve">Смирнова</t>
        </is>
      </c>
      <c r="D12" t="inlineStr" s="0">
        <is>
          <t xml:space="preserve">Подготовка к школе</t>
        </is>
      </c>
      <c r="E12" t="inlineStr" s="0">
        <is>
          <t xml:space="preserve">был</t>
        </is>
      </c>
    </row>
    <row r="13">
      <c r="A13" s="2">
        <v>46277</v>
      </c>
      <c r="B13" t="inlineStr" s="0">
        <is>
          <t xml:space="preserve">Лиза</t>
        </is>
      </c>
      <c r="C13" t="inlineStr" s="0">
        <is>
          <t xml:space="preserve">Смирнова</t>
        </is>
      </c>
      <c r="D13" t="inlineStr" s="0">
        <is>
          <t xml:space="preserve">Подготовка к школе</t>
        </is>
      </c>
      <c r="E13" t="inlineStr" s="0">
        <is>
          <t xml:space="preserve">был</t>
        </is>
      </c>
    </row>
    <row r="14">
      <c r="A14" s="2">
        <v>46284</v>
      </c>
      <c r="B14" t="inlineStr" s="0">
        <is>
          <t xml:space="preserve">Лиза</t>
        </is>
      </c>
      <c r="C14" t="inlineStr" s="0">
        <is>
          <t xml:space="preserve">Смирнова</t>
        </is>
      </c>
      <c r="D14" t="inlineStr" s="0">
        <is>
          <t xml:space="preserve">Подготовка к школе</t>
        </is>
      </c>
      <c r="E14" t="inlineStr" s="0">
        <is>
          <t xml:space="preserve">был</t>
        </is>
      </c>
    </row>
    <row r="15">
      <c r="A15" s="2">
        <v>46291</v>
      </c>
      <c r="B15" t="inlineStr" s="0">
        <is>
          <t xml:space="preserve">Лиза</t>
        </is>
      </c>
      <c r="C15" t="inlineStr" s="0">
        <is>
          <t xml:space="preserve">Смирнова</t>
        </is>
      </c>
      <c r="D15" t="inlineStr" s="0">
        <is>
          <t xml:space="preserve">Подготовка к школе</t>
        </is>
      </c>
      <c r="E15" t="inlineStr" s="0">
        <is>
          <t xml:space="preserve">был</t>
        </is>
      </c>
    </row>
    <row r="16">
      <c r="A16" s="2">
        <v>46299</v>
      </c>
      <c r="B16" t="inlineStr" s="0">
        <is>
          <t xml:space="preserve">Артём</t>
        </is>
      </c>
      <c r="C16" t="inlineStr" s="0">
        <is>
          <t xml:space="preserve">Ким</t>
        </is>
      </c>
      <c r="D16" t="inlineStr" s="0">
        <is>
          <t xml:space="preserve">Шахматы</t>
        </is>
      </c>
      <c r="E16" t="inlineStr" s="0">
        <is>
          <t xml:space="preserve">был</t>
        </is>
      </c>
    </row>
    <row r="17">
      <c r="A17" s="2">
        <v>46306</v>
      </c>
      <c r="B17" t="inlineStr" s="0">
        <is>
          <t xml:space="preserve">Артём</t>
        </is>
      </c>
      <c r="C17" t="inlineStr" s="0">
        <is>
          <t xml:space="preserve">Ким</t>
        </is>
      </c>
      <c r="D17" t="inlineStr" s="0">
        <is>
          <t xml:space="preserve">Шахматы</t>
        </is>
      </c>
      <c r="E17" t="inlineStr" s="0">
        <is>
          <t xml:space="preserve">был</t>
        </is>
      </c>
    </row>
  </sheetData>
  <autoFilter ref="A1:E2000"/>
  <dataValidations count="2">
    <dataValidation type="list" allowBlank="1" showErrorMessage="1" errorTitle="Выберите отметку" error="Отметка: был, не был или уважительная" sqref="E2:E2000">
      <formula1>"был,не был,уважительная"</formula1>
    </dataValidation>
    <dataValidation type="date" operator="greaterThan" allowBlank="1" showErrorMessage="1" errorTitle="Нужна дата" error="Введите дату занятия, например 02.10.2026" sqref="A2:A2000">
      <formula1>1</formula1>
    </dataValidation>
  </dataValidations>
</worksheet>
</file>

<file path=xl/worksheets/sheet4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70" customWidth="1"/>
    <col min="2" max="2" width="12" customWidth="1"/>
  </cols>
  <sheetData>
    <row r="1">
      <c r="A1" t="inlineStr" s="1">
        <is>
          <t xml:space="preserve">Правило</t>
        </is>
      </c>
      <c r="B1" t="inlineStr" s="1">
        <is>
          <t xml:space="preserve">Значение</t>
        </is>
      </c>
    </row>
    <row r="2">
      <c r="A2" t="inlineStr" s="0">
        <is>
          <t xml:space="preserve">Списывать пропуск без предупреждения (отметка «не был»): да или нет</t>
        </is>
      </c>
      <c r="B2" t="inlineStr" s="0">
        <is>
          <t xml:space="preserve">да</t>
        </is>
      </c>
    </row>
    <row r="3">
      <c r="A3" t="inlineStr" s="0">
        <is>
          <t xml:space="preserve">Статус «Продлить», когда осталось занятий не больше</t>
        </is>
      </c>
      <c r="B3" s="0">
        <v>2</v>
      </c>
    </row>
    <row r="5">
      <c r="A5" t="inlineStr" s="7">
        <is>
          <t xml:space="preserve">Отметка «уважительная» занятие не списывает никогда. Правило списания впишите и в договор с родителями: одинаково для всех семей.</t>
        </is>
      </c>
    </row>
  </sheetData>
  <dataValidations count="2">
    <dataValidation type="list" allowBlank="0" showErrorMessage="1" sqref="B2">
      <formula1>"да,нет"</formula1>
    </dataValidation>
    <dataValidation type="whole" operator="between" allowBlank="0" showErrorMessage="1" sqref="B3">
      <formula1>0</formula1>
      <formula2>50</formula2>
    </dataValidation>
  </dataValidations>
</worksheet>
</file>

<file path=docProps/app.xml><?xml version="1.0" encoding="utf-8"?>
<Properties xmlns="http://schemas.openxmlformats.org/officeDocument/2006/extended-properti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Шаблон учёта абонементов детского центра</dc:title>
  <dc:creator>Мир занятий</dc:creator>
  <dcterms:created xsi:type="dcterms:W3CDTF">2026-10-10T00:00:00Z</dcterms:created>
  <dcterms:modified xsi:type="dcterms:W3CDTF">2026-10-10T00:00:00Z</dcterms:modified>
</cp:coreProperties>
</file>